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oje Dokumenty\RADA WYDZIAŁU\89 RW 12.06.2019 r\załaczniki do Uchwały nr 6 - programy uczenia się 2019-2020\załączniki do programów - siatki 2019-2020\siatki FIL 19-20\"/>
    </mc:Choice>
  </mc:AlternateContent>
  <bookViews>
    <workbookView xWindow="0" yWindow="0" windowWidth="19200" windowHeight="10890" activeTab="1"/>
  </bookViews>
  <sheets>
    <sheet name="plan studiów - pion" sheetId="2" r:id="rId1"/>
    <sheet name="plan studiów - poziom" sheetId="1" r:id="rId2"/>
  </sheets>
  <definedNames>
    <definedName name="_xlnm._FilterDatabase" localSheetId="1" hidden="1">'plan studiów - poziom'!$AN$58:$BC$79</definedName>
  </definedNames>
  <calcPr calcId="162913"/>
</workbook>
</file>

<file path=xl/calcChain.xml><?xml version="1.0" encoding="utf-8"?>
<calcChain xmlns="http://schemas.openxmlformats.org/spreadsheetml/2006/main">
  <c r="E37" i="2" l="1"/>
  <c r="F37" i="2"/>
  <c r="E22" i="2"/>
  <c r="F45" i="1" l="1"/>
  <c r="G36" i="1" l="1"/>
  <c r="H36" i="1"/>
  <c r="I36" i="1"/>
  <c r="F36" i="1"/>
  <c r="H35" i="1"/>
  <c r="G35" i="1"/>
  <c r="F35" i="1"/>
  <c r="I35" i="1"/>
  <c r="G33" i="1"/>
  <c r="H33" i="1"/>
  <c r="I33" i="1"/>
  <c r="F33" i="1"/>
  <c r="I10" i="1"/>
  <c r="G10" i="1"/>
  <c r="F10" i="1"/>
  <c r="E33" i="1" l="1"/>
  <c r="E35" i="1"/>
  <c r="E36" i="1"/>
  <c r="F39" i="1"/>
  <c r="G39" i="1"/>
  <c r="H39" i="1"/>
  <c r="I39" i="1"/>
  <c r="E39" i="1" l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F46" i="1"/>
  <c r="AH46" i="1"/>
  <c r="AJ46" i="1"/>
  <c r="AK46" i="1"/>
  <c r="AM46" i="1"/>
  <c r="J30" i="1" l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F23" i="1"/>
  <c r="G23" i="1"/>
  <c r="H23" i="1"/>
  <c r="I23" i="1"/>
  <c r="E23" i="1" l="1"/>
  <c r="F22" i="1"/>
  <c r="G22" i="1"/>
  <c r="H22" i="1"/>
  <c r="I22" i="1"/>
  <c r="E22" i="1" l="1"/>
  <c r="H10" i="1"/>
  <c r="E10" i="1" s="1"/>
  <c r="J25" i="1" l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I41" i="1" l="1"/>
  <c r="H41" i="1"/>
  <c r="G41" i="1"/>
  <c r="F41" i="1"/>
  <c r="I40" i="1"/>
  <c r="H40" i="1"/>
  <c r="G40" i="1"/>
  <c r="F40" i="1"/>
  <c r="F46" i="1" s="1"/>
  <c r="I34" i="1"/>
  <c r="H34" i="1"/>
  <c r="G34" i="1"/>
  <c r="F34" i="1"/>
  <c r="F32" i="1"/>
  <c r="G32" i="1"/>
  <c r="H32" i="1"/>
  <c r="I32" i="1"/>
  <c r="F37" i="1"/>
  <c r="G37" i="1"/>
  <c r="H37" i="1"/>
  <c r="I37" i="1"/>
  <c r="F38" i="1"/>
  <c r="G38" i="1"/>
  <c r="H38" i="1"/>
  <c r="I38" i="1"/>
  <c r="E34" i="1" l="1"/>
  <c r="E40" i="1"/>
  <c r="E41" i="1"/>
  <c r="E38" i="1"/>
  <c r="E32" i="1"/>
  <c r="E37" i="1"/>
  <c r="I45" i="1"/>
  <c r="H45" i="1"/>
  <c r="G45" i="1"/>
  <c r="F43" i="1"/>
  <c r="G43" i="1"/>
  <c r="H43" i="1"/>
  <c r="I43" i="1"/>
  <c r="F44" i="1"/>
  <c r="G44" i="1"/>
  <c r="H44" i="1"/>
  <c r="I44" i="1"/>
  <c r="F17" i="1"/>
  <c r="G17" i="1"/>
  <c r="H17" i="1"/>
  <c r="I17" i="1"/>
  <c r="F18" i="1"/>
  <c r="G18" i="1"/>
  <c r="H18" i="1"/>
  <c r="I18" i="1"/>
  <c r="F24" i="1"/>
  <c r="G24" i="1"/>
  <c r="H24" i="1"/>
  <c r="I24" i="1"/>
  <c r="G19" i="1"/>
  <c r="F19" i="1"/>
  <c r="H19" i="1"/>
  <c r="I19" i="1"/>
  <c r="F20" i="1"/>
  <c r="G20" i="1"/>
  <c r="H20" i="1"/>
  <c r="I20" i="1"/>
  <c r="G16" i="1"/>
  <c r="F16" i="1"/>
  <c r="H16" i="1"/>
  <c r="I16" i="1"/>
  <c r="H8" i="1"/>
  <c r="H11" i="1"/>
  <c r="H9" i="1"/>
  <c r="H12" i="1"/>
  <c r="H27" i="1"/>
  <c r="H21" i="1"/>
  <c r="H28" i="1"/>
  <c r="H13" i="1"/>
  <c r="H29" i="1"/>
  <c r="I29" i="1"/>
  <c r="I8" i="1"/>
  <c r="I9" i="1"/>
  <c r="I11" i="1"/>
  <c r="I12" i="1"/>
  <c r="I27" i="1"/>
  <c r="I21" i="1"/>
  <c r="I28" i="1"/>
  <c r="I13" i="1"/>
  <c r="G29" i="1"/>
  <c r="G8" i="1"/>
  <c r="G9" i="1"/>
  <c r="G11" i="1"/>
  <c r="G12" i="1"/>
  <c r="G27" i="1"/>
  <c r="G21" i="1"/>
  <c r="G28" i="1"/>
  <c r="G13" i="1"/>
  <c r="F8" i="1"/>
  <c r="F9" i="1"/>
  <c r="F11" i="1"/>
  <c r="F12" i="1"/>
  <c r="F27" i="1"/>
  <c r="F21" i="1"/>
  <c r="F28" i="1"/>
  <c r="F13" i="1"/>
  <c r="F29" i="1"/>
  <c r="F93" i="2"/>
  <c r="E93" i="2"/>
  <c r="F86" i="2"/>
  <c r="E86" i="2"/>
  <c r="F75" i="2"/>
  <c r="E75" i="2"/>
  <c r="F56" i="2"/>
  <c r="E56" i="2"/>
  <c r="F22" i="2"/>
  <c r="G46" i="1" l="1"/>
  <c r="H46" i="1"/>
  <c r="I46" i="1"/>
  <c r="F30" i="1"/>
  <c r="G30" i="1"/>
  <c r="I30" i="1"/>
  <c r="H30" i="1"/>
  <c r="H25" i="1"/>
  <c r="I25" i="1"/>
  <c r="E13" i="1"/>
  <c r="E27" i="1"/>
  <c r="E8" i="1"/>
  <c r="E28" i="1"/>
  <c r="G14" i="1"/>
  <c r="E21" i="1"/>
  <c r="E11" i="1"/>
  <c r="H14" i="1"/>
  <c r="G25" i="1"/>
  <c r="E12" i="1"/>
  <c r="E9" i="1"/>
  <c r="I14" i="1"/>
  <c r="L47" i="1"/>
  <c r="X48" i="1"/>
  <c r="E29" i="1"/>
  <c r="W47" i="1"/>
  <c r="O47" i="1"/>
  <c r="AK47" i="1"/>
  <c r="E43" i="1"/>
  <c r="K47" i="1"/>
  <c r="Z47" i="1"/>
  <c r="V47" i="1"/>
  <c r="R47" i="1"/>
  <c r="AJ47" i="1"/>
  <c r="AD47" i="1"/>
  <c r="U47" i="1"/>
  <c r="AI47" i="1"/>
  <c r="AA47" i="1"/>
  <c r="P47" i="1"/>
  <c r="J47" i="1"/>
  <c r="T47" i="1"/>
  <c r="E19" i="1"/>
  <c r="S48" i="1"/>
  <c r="F14" i="1"/>
  <c r="AM48" i="1"/>
  <c r="E24" i="1"/>
  <c r="F25" i="1"/>
  <c r="E17" i="1"/>
  <c r="E44" i="1"/>
  <c r="E45" i="1"/>
  <c r="AF47" i="1"/>
  <c r="E20" i="1"/>
  <c r="E18" i="1"/>
  <c r="Q47" i="1"/>
  <c r="M47" i="1"/>
  <c r="AG47" i="1"/>
  <c r="Y47" i="1"/>
  <c r="AH48" i="1"/>
  <c r="N48" i="1"/>
  <c r="AB47" i="1"/>
  <c r="AC48" i="1"/>
  <c r="E16" i="1"/>
  <c r="E46" i="1" l="1"/>
  <c r="E30" i="1"/>
  <c r="T48" i="1"/>
  <c r="G47" i="1"/>
  <c r="O48" i="1"/>
  <c r="J48" i="1"/>
  <c r="AI48" i="1"/>
  <c r="F47" i="1"/>
  <c r="H47" i="1"/>
  <c r="I47" i="1"/>
  <c r="E14" i="1"/>
  <c r="AD48" i="1"/>
  <c r="Y48" i="1"/>
  <c r="E25" i="1"/>
  <c r="E49" i="1"/>
  <c r="F48" i="1" l="1"/>
  <c r="E47" i="1"/>
</calcChain>
</file>

<file path=xl/sharedStrings.xml><?xml version="1.0" encoding="utf-8"?>
<sst xmlns="http://schemas.openxmlformats.org/spreadsheetml/2006/main" count="428" uniqueCount="109">
  <si>
    <t>Lp.</t>
  </si>
  <si>
    <t>Przedmiot</t>
  </si>
  <si>
    <t>Forma zaliczenia</t>
  </si>
  <si>
    <t>Godziny ogółem</t>
  </si>
  <si>
    <t>Rozkład godzin w semestrze</t>
  </si>
  <si>
    <t>ECTS</t>
  </si>
  <si>
    <t>E</t>
  </si>
  <si>
    <t>ZO</t>
  </si>
  <si>
    <t>Łącznie</t>
  </si>
  <si>
    <t>w</t>
  </si>
  <si>
    <t>ćw.</t>
  </si>
  <si>
    <t>c</t>
  </si>
  <si>
    <t>zal.</t>
  </si>
  <si>
    <t>Praktyki zawodowe</t>
  </si>
  <si>
    <t>razem</t>
  </si>
  <si>
    <t>GODZINY OGÓŁEM</t>
  </si>
  <si>
    <t>Plan studiów stacjonarnych</t>
  </si>
  <si>
    <t>lab.</t>
  </si>
  <si>
    <t>Psychologia</t>
  </si>
  <si>
    <t>Podstawy filozofii</t>
  </si>
  <si>
    <t>Wychowanie fizyczne</t>
  </si>
  <si>
    <t>Seminarium licencjackie</t>
  </si>
  <si>
    <t>Praca dyplomowa</t>
  </si>
  <si>
    <t>Praktyczna nauka języka niemieckiego: pisanie akademickie</t>
  </si>
  <si>
    <t>Praktyczna nauka języka niemieckiego: zintegrowane sprawności językowe</t>
  </si>
  <si>
    <t>Elementy literatury niemieckojęzycznej</t>
  </si>
  <si>
    <t>Historia Niemiec</t>
  </si>
  <si>
    <t>Kultura niemieckiego obszaru językowego</t>
  </si>
  <si>
    <t>Gramatyka kontrastywna języka niemieckiego</t>
  </si>
  <si>
    <t>Gramatyka praktyczna i opisowa języka niemieckiego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</si>
  <si>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</si>
  <si>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</si>
  <si>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</si>
  <si>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</si>
  <si>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</si>
  <si>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</si>
  <si>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</si>
  <si>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</si>
  <si>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</si>
  <si>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</si>
  <si>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</si>
  <si>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</si>
  <si>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</si>
  <si>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</si>
  <si>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8.</t>
  </si>
  <si>
    <t>Semestralny plan studiów stacjonarnych</t>
  </si>
  <si>
    <t>kierunek: FILOLOGIA</t>
  </si>
  <si>
    <t>Nazwa przedmiotu</t>
  </si>
  <si>
    <t>Forma zajęć</t>
  </si>
  <si>
    <t>Liczba godzin zajęć</t>
  </si>
  <si>
    <t>Punkty ECTS</t>
  </si>
  <si>
    <t>Razem w semestrze I</t>
  </si>
  <si>
    <t>Dopuszczalny deficyt punktów</t>
  </si>
  <si>
    <t>Razem w semestrze II</t>
  </si>
  <si>
    <t>Razem w semestrze III</t>
  </si>
  <si>
    <t>Razem w semestrze IV</t>
  </si>
  <si>
    <t>Razem w semestrze V</t>
  </si>
  <si>
    <t>Razem w semestrze VI</t>
  </si>
  <si>
    <t>Praktyczna nauka języka niemieckiego: konwersacje</t>
  </si>
  <si>
    <t>war.</t>
  </si>
  <si>
    <t>16.</t>
  </si>
  <si>
    <t>*</t>
  </si>
  <si>
    <t>SUMA GODZIN I ECTS</t>
  </si>
  <si>
    <t>1,2,3,4,5</t>
  </si>
  <si>
    <t>Praktyczna nauka języka niemieckiego: słuchanie</t>
  </si>
  <si>
    <t>Język angielski/rosyjski/hiszpański/włoski/francuski</t>
  </si>
  <si>
    <t>2,3,4</t>
  </si>
  <si>
    <t>Gospodarka i rynek Niemiec, Austrii i Szwajcarii</t>
  </si>
  <si>
    <t>Transgraniczna turystyka uzdrowiskowo-wypoczynkowa</t>
  </si>
  <si>
    <t>Podstawy marketingu</t>
  </si>
  <si>
    <t>Tłumaczenia symultaniczne i konsekutywne</t>
  </si>
  <si>
    <t>Niemiecki w sądownictwie i przepisach prawnych</t>
  </si>
  <si>
    <t>Niemiecki w biurze, urzędach i administracji</t>
  </si>
  <si>
    <t>Niemiecki w świadczeniach medycznych i pielęgnacyjnych</t>
  </si>
  <si>
    <t>Niemiecki w technice i technologii</t>
  </si>
  <si>
    <t xml:space="preserve">Wybrane zagadnienia  z zakresu ekonomii </t>
  </si>
  <si>
    <t>Życie polityczne Niemiec, Austrii i Szwajcarii: instytucje, osobowości, spory</t>
  </si>
  <si>
    <t>1,2,4</t>
  </si>
  <si>
    <t>Słownictwo</t>
  </si>
  <si>
    <t xml:space="preserve">Technologia informacyjna </t>
  </si>
  <si>
    <t>MODUŁ KSZTAŁCENIA OGÓLNEGO: PRZEDMIOTY OBOWIĄZKOWE I DO WYBORU* - liczba godzin 120, ECTS 5</t>
  </si>
  <si>
    <t>Praktyczna nauka języka niemieckiego: fonetyka</t>
  </si>
  <si>
    <t>inne</t>
  </si>
  <si>
    <t>zal</t>
  </si>
  <si>
    <t>zo</t>
  </si>
  <si>
    <t>w.</t>
  </si>
  <si>
    <t>c.</t>
  </si>
  <si>
    <t>Tłumaczenie tekstów specjalistycznych</t>
  </si>
  <si>
    <t>17.</t>
  </si>
  <si>
    <t>wr.</t>
  </si>
  <si>
    <t>Przewodnicząca Rady Wydziału Nauk Humanistycznych i Społecznych</t>
  </si>
  <si>
    <t>dr Beata Telążka</t>
  </si>
  <si>
    <t xml:space="preserve"> Przewodnicząca Rady Wydziału Nauk Humanistycznych i Społecznych</t>
  </si>
  <si>
    <t>(obowiązujący od roku akademickiego 2019/2020)</t>
  </si>
  <si>
    <t>MODUŁ KSZTAŁCENIA PODSTAWOWEGO: PRZEDMIOTY OBOWIĄZKOWE I DO WYBORU* - liczba godzin 870, ECTS 64</t>
  </si>
  <si>
    <t>Zarządzanie promocją</t>
  </si>
  <si>
    <t>ECTS OGÓŁEM</t>
  </si>
  <si>
    <t>360 godzin</t>
  </si>
  <si>
    <t>do wyboru i ograniczonego wyboru</t>
  </si>
  <si>
    <t>1,2,3,4</t>
  </si>
  <si>
    <t>Kierunek: Filologia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 profilu: filologia germańska - od podstaw - z językiem biznesu (obowiązujący od roku akademickiego 2019/2020)</t>
  </si>
  <si>
    <t>o profilu: FILOLOGIA GERMAŃSKA - od podstaw - Z JĘZYKIEM BIZNESU</t>
  </si>
  <si>
    <t>MODUŁ KSZTAŁCENIA KIERUNKOWEGO: PRZEDMIOTY OBOWIĄZKOWE, DO WYBORU I OGRANICZINEGO WYBORU* - liczba godzin 495, ECTS 50</t>
  </si>
  <si>
    <t>MODUŁ KSZTAŁCENIA PROFILOWEGO - liczba godzin 360, ECTS 61</t>
  </si>
  <si>
    <t>360 godz.</t>
  </si>
  <si>
    <t xml:space="preserve">profilowe </t>
  </si>
  <si>
    <t>Public relations</t>
  </si>
  <si>
    <t>załącznik nr 5 do Programu studiów zaopiniowanego Uchwałą RWNHiS nr 6/2019  z dnia 12.06.2019 r.</t>
  </si>
  <si>
    <t>załącznik nr 5a do Programu studiów zaopiniowanego Uchwałą RWNHiS nr 6/2019  z dnia 12.06.2019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</si>
</sst>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4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7">
    <xf numFmtId="0" fontId="0" fillId="0" borderId="0" xfId="0"/>
    <xf numFmtId="0" fontId="0" fillId="0" borderId="0" xfId="0" applyBorder="1"/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2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0" xfId="0" applyFont="1" applyFill="1"/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1" fillId="0" borderId="0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Fill="1" applyBorder="1"/>
    <xf numFmtId="0" fontId="6" fillId="0" borderId="0" xfId="0" applyFont="1" applyBorder="1"/>
    <xf numFmtId="0" fontId="8" fillId="0" borderId="0" xfId="0" applyFont="1" applyBorder="1"/>
    <xf numFmtId="0" fontId="2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2" borderId="0" xfId="0" applyFill="1"/>
    <xf numFmtId="0" fontId="9" fillId="0" borderId="0" xfId="0" applyFont="1" applyBorder="1"/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9" fillId="0" borderId="0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 applyFill="1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4" borderId="0" xfId="0" applyFont="1" applyFill="1" applyBorder="1"/>
    <xf numFmtId="0" fontId="0" fillId="4" borderId="0" xfId="0" applyFill="1" applyBorder="1"/>
    <xf numFmtId="0" fontId="0" fillId="4" borderId="0" xfId="0" applyFill="1"/>
    <xf numFmtId="0" fontId="2" fillId="0" borderId="3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7" fillId="4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9" fillId="0" borderId="0" xfId="0" applyFont="1"/>
    <xf numFmtId="0" fontId="4" fillId="0" borderId="48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left" vertical="center" wrapText="1"/>
    </xf>
    <xf numFmtId="0" fontId="2" fillId="7" borderId="23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vertical="center" wrapText="1"/>
    </xf>
    <xf numFmtId="0" fontId="2" fillId="7" borderId="6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left" vertical="center"/>
    </xf>
    <xf numFmtId="0" fontId="2" fillId="4" borderId="46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54" xfId="0" applyFont="1" applyBorder="1"/>
    <xf numFmtId="0" fontId="2" fillId="0" borderId="23" xfId="0" applyFont="1" applyBorder="1"/>
    <xf numFmtId="0" fontId="2" fillId="0" borderId="4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5" borderId="0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43" xfId="0" applyFont="1" applyFill="1" applyBorder="1"/>
    <xf numFmtId="0" fontId="2" fillId="0" borderId="5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5" borderId="32" xfId="0" applyFont="1" applyFill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5" borderId="48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7" borderId="3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58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vertical="center" wrapText="1"/>
    </xf>
    <xf numFmtId="0" fontId="2" fillId="4" borderId="42" xfId="0" applyFont="1" applyFill="1" applyBorder="1" applyAlignment="1">
      <alignment vertical="center" wrapText="1"/>
    </xf>
    <xf numFmtId="0" fontId="7" fillId="4" borderId="37" xfId="0" applyFont="1" applyFill="1" applyBorder="1" applyAlignment="1">
      <alignment vertical="center" wrapText="1"/>
    </xf>
    <xf numFmtId="0" fontId="7" fillId="4" borderId="37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vertical="center" wrapText="1"/>
    </xf>
    <xf numFmtId="0" fontId="2" fillId="4" borderId="41" xfId="0" applyFont="1" applyFill="1" applyBorder="1" applyAlignment="1">
      <alignment vertical="center" wrapText="1"/>
    </xf>
    <xf numFmtId="0" fontId="2" fillId="4" borderId="37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7" fillId="4" borderId="41" xfId="0" applyFont="1" applyFill="1" applyBorder="1" applyAlignment="1">
      <alignment horizontal="left" vertical="center" wrapText="1"/>
    </xf>
    <xf numFmtId="0" fontId="7" fillId="4" borderId="4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wrapText="1"/>
    </xf>
    <xf numFmtId="0" fontId="4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4" fillId="5" borderId="4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2" fillId="9" borderId="54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2" fillId="9" borderId="46" xfId="0" applyFont="1" applyFill="1" applyBorder="1" applyAlignment="1">
      <alignment horizontal="left" vertical="center" wrapText="1"/>
    </xf>
    <xf numFmtId="0" fontId="2" fillId="9" borderId="24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55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left" vertical="center" wrapText="1"/>
    </xf>
    <xf numFmtId="0" fontId="2" fillId="9" borderId="23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46" xfId="0" applyFont="1" applyFill="1" applyBorder="1" applyAlignment="1">
      <alignment horizontal="center" vertical="center"/>
    </xf>
    <xf numFmtId="0" fontId="4" fillId="9" borderId="28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left" vertical="center" wrapText="1"/>
    </xf>
    <xf numFmtId="0" fontId="7" fillId="9" borderId="46" xfId="0" applyFont="1" applyFill="1" applyBorder="1" applyAlignment="1">
      <alignment horizontal="left" vertical="center" wrapText="1"/>
    </xf>
    <xf numFmtId="0" fontId="7" fillId="9" borderId="6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10" fillId="9" borderId="28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left" vertical="center"/>
    </xf>
    <xf numFmtId="0" fontId="2" fillId="4" borderId="43" xfId="0" applyFont="1" applyFill="1" applyBorder="1" applyAlignment="1">
      <alignment horizontal="left" vertical="center"/>
    </xf>
    <xf numFmtId="0" fontId="2" fillId="9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left" vertical="center" wrapText="1"/>
    </xf>
    <xf numFmtId="0" fontId="2" fillId="0" borderId="37" xfId="0" applyFont="1" applyBorder="1"/>
    <xf numFmtId="0" fontId="2" fillId="0" borderId="2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4" fillId="5" borderId="59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7" fillId="4" borderId="18" xfId="0" applyFont="1" applyFill="1" applyBorder="1" applyAlignment="1">
      <alignment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2" fillId="0" borderId="41" xfId="0" applyFont="1" applyBorder="1"/>
    <xf numFmtId="0" fontId="2" fillId="0" borderId="5" xfId="0" applyFont="1" applyBorder="1"/>
    <xf numFmtId="0" fontId="7" fillId="4" borderId="33" xfId="0" applyFont="1" applyFill="1" applyBorder="1" applyAlignment="1">
      <alignment horizontal="left" vertical="center" wrapText="1"/>
    </xf>
    <xf numFmtId="0" fontId="2" fillId="4" borderId="53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5" borderId="59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5" borderId="47" xfId="0" applyFont="1" applyFill="1" applyBorder="1" applyAlignment="1">
      <alignment horizontal="left"/>
    </xf>
    <xf numFmtId="0" fontId="4" fillId="5" borderId="48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left"/>
    </xf>
    <xf numFmtId="0" fontId="4" fillId="5" borderId="45" xfId="0" applyFont="1" applyFill="1" applyBorder="1" applyAlignment="1">
      <alignment horizontal="left"/>
    </xf>
    <xf numFmtId="0" fontId="4" fillId="5" borderId="49" xfId="0" applyFont="1" applyFill="1" applyBorder="1" applyAlignment="1">
      <alignment horizontal="left"/>
    </xf>
    <xf numFmtId="0" fontId="4" fillId="5" borderId="25" xfId="0" applyFont="1" applyFill="1" applyBorder="1" applyAlignment="1">
      <alignment horizontal="left"/>
    </xf>
    <xf numFmtId="0" fontId="4" fillId="5" borderId="51" xfId="0" applyFont="1" applyFill="1" applyBorder="1" applyAlignment="1">
      <alignment horizontal="left"/>
    </xf>
    <xf numFmtId="0" fontId="2" fillId="9" borderId="56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4" fillId="0" borderId="12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8" borderId="47" xfId="0" applyFont="1" applyFill="1" applyBorder="1" applyAlignment="1">
      <alignment horizontal="center" vertical="center"/>
    </xf>
    <xf numFmtId="0" fontId="10" fillId="8" borderId="48" xfId="0" applyFont="1" applyFill="1" applyBorder="1" applyAlignment="1">
      <alignment horizontal="center" vertical="center"/>
    </xf>
    <xf numFmtId="0" fontId="10" fillId="8" borderId="4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2" fillId="3" borderId="10" xfId="0" applyFont="1" applyFill="1" applyBorder="1" applyAlignment="1"/>
    <xf numFmtId="0" fontId="2" fillId="3" borderId="20" xfId="0" applyFont="1" applyFill="1" applyBorder="1" applyAlignment="1"/>
    <xf numFmtId="0" fontId="2" fillId="3" borderId="9" xfId="0" applyFont="1" applyFill="1" applyBorder="1" applyAlignment="1"/>
    <xf numFmtId="0" fontId="2" fillId="9" borderId="10" xfId="0" applyFont="1" applyFill="1" applyBorder="1" applyAlignment="1">
      <alignment wrapText="1"/>
    </xf>
    <xf numFmtId="0" fontId="2" fillId="9" borderId="20" xfId="0" applyFont="1" applyFill="1" applyBorder="1" applyAlignment="1">
      <alignment wrapText="1"/>
    </xf>
    <xf numFmtId="0" fontId="2" fillId="9" borderId="9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4" borderId="0" xfId="0" applyFont="1" applyFill="1" applyBorder="1" applyAlignment="1"/>
    <xf numFmtId="0" fontId="10" fillId="0" borderId="48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Fill="1" applyBorder="1" applyAlignment="1"/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0" xfId="0" applyFont="1" applyAlignme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CC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68" workbookViewId="0">
      <selection sqref="A1:F98"/>
    </sheetView>
  </sheetViews>
  <sheetFormatPr defaultRowHeight="12.75" x14ac:dyDescent="0.2"/>
  <cols>
    <col min="1" max="1" width="4.28515625" style="45" customWidth="1"/>
    <col min="2" max="2" width="53.42578125" style="45" customWidth="1"/>
    <col min="3" max="3" width="9" style="45" customWidth="1"/>
    <col min="4" max="4" width="9.5703125" style="45" customWidth="1"/>
    <col min="5" max="5" width="9.7109375" style="45" customWidth="1"/>
    <col min="6" max="6" width="9.5703125" style="45" customWidth="1"/>
    <col min="7" max="16384" width="9.140625" style="45"/>
  </cols>
  <sheetData>
    <row r="1" spans="1:6" s="3" customFormat="1" ht="18" customHeight="1" x14ac:dyDescent="0.2">
      <c r="A1" s="283" t="s">
        <v>108</v>
      </c>
      <c r="B1" s="283"/>
      <c r="C1" s="283"/>
      <c r="D1" s="283"/>
      <c r="E1" s="283"/>
      <c r="F1" s="283"/>
    </row>
    <row r="2" spans="1:6" ht="18" customHeight="1" x14ac:dyDescent="0.2">
      <c r="A2" s="282" t="s">
        <v>45</v>
      </c>
      <c r="B2" s="282"/>
      <c r="C2" s="282"/>
      <c r="D2" s="282"/>
      <c r="E2" s="282"/>
      <c r="F2" s="282"/>
    </row>
    <row r="3" spans="1:6" ht="15.75" customHeight="1" x14ac:dyDescent="0.2">
      <c r="A3" s="282" t="s">
        <v>46</v>
      </c>
      <c r="B3" s="282"/>
      <c r="C3" s="282"/>
      <c r="D3" s="282"/>
      <c r="E3" s="282"/>
      <c r="F3" s="282"/>
    </row>
    <row r="4" spans="1:6" ht="19.5" customHeight="1" x14ac:dyDescent="0.2">
      <c r="A4" s="282" t="s">
        <v>101</v>
      </c>
      <c r="B4" s="282"/>
      <c r="C4" s="282"/>
      <c r="D4" s="282"/>
      <c r="E4" s="282"/>
      <c r="F4" s="282"/>
    </row>
    <row r="5" spans="1:6" ht="19.5" customHeight="1" x14ac:dyDescent="0.2">
      <c r="A5" s="287" t="s">
        <v>93</v>
      </c>
      <c r="B5" s="287"/>
      <c r="C5" s="287"/>
      <c r="D5" s="287"/>
      <c r="E5" s="287"/>
      <c r="F5" s="287"/>
    </row>
    <row r="6" spans="1:6" ht="19.5" customHeight="1" thickBot="1" x14ac:dyDescent="0.25">
      <c r="A6" s="179"/>
      <c r="B6" s="179"/>
      <c r="C6" s="179"/>
      <c r="D6" s="179"/>
      <c r="E6" s="179"/>
      <c r="F6" s="179"/>
    </row>
    <row r="7" spans="1:6" ht="34.5" thickBot="1" x14ac:dyDescent="0.25">
      <c r="A7" s="172" t="s">
        <v>0</v>
      </c>
      <c r="B7" s="173" t="s">
        <v>47</v>
      </c>
      <c r="C7" s="174" t="s">
        <v>48</v>
      </c>
      <c r="D7" s="196" t="s">
        <v>2</v>
      </c>
      <c r="E7" s="174" t="s">
        <v>49</v>
      </c>
      <c r="F7" s="173" t="s">
        <v>50</v>
      </c>
    </row>
    <row r="8" spans="1:6" x14ac:dyDescent="0.2">
      <c r="A8" s="156" t="s">
        <v>30</v>
      </c>
      <c r="B8" s="180" t="s">
        <v>23</v>
      </c>
      <c r="C8" s="198" t="s">
        <v>17</v>
      </c>
      <c r="D8" s="158" t="s">
        <v>84</v>
      </c>
      <c r="E8" s="193">
        <v>30</v>
      </c>
      <c r="F8" s="158">
        <v>2</v>
      </c>
    </row>
    <row r="9" spans="1:6" ht="14.25" customHeight="1" x14ac:dyDescent="0.2">
      <c r="A9" s="157" t="s">
        <v>31</v>
      </c>
      <c r="B9" s="181" t="s">
        <v>58</v>
      </c>
      <c r="C9" s="165" t="s">
        <v>17</v>
      </c>
      <c r="D9" s="159" t="s">
        <v>84</v>
      </c>
      <c r="E9" s="194">
        <v>60</v>
      </c>
      <c r="F9" s="159">
        <v>4</v>
      </c>
    </row>
    <row r="10" spans="1:6" ht="14.25" customHeight="1" x14ac:dyDescent="0.2">
      <c r="A10" s="157" t="s">
        <v>32</v>
      </c>
      <c r="B10" s="181" t="s">
        <v>81</v>
      </c>
      <c r="C10" s="165" t="s">
        <v>17</v>
      </c>
      <c r="D10" s="159" t="s">
        <v>84</v>
      </c>
      <c r="E10" s="194">
        <v>30</v>
      </c>
      <c r="F10" s="159">
        <v>2</v>
      </c>
    </row>
    <row r="11" spans="1:6" ht="14.25" customHeight="1" x14ac:dyDescent="0.2">
      <c r="A11" s="156" t="s">
        <v>33</v>
      </c>
      <c r="B11" s="181" t="s">
        <v>64</v>
      </c>
      <c r="C11" s="165" t="s">
        <v>17</v>
      </c>
      <c r="D11" s="159" t="s">
        <v>84</v>
      </c>
      <c r="E11" s="194">
        <v>15</v>
      </c>
      <c r="F11" s="159">
        <v>1</v>
      </c>
    </row>
    <row r="12" spans="1:6" ht="14.25" customHeight="1" x14ac:dyDescent="0.2">
      <c r="A12" s="157" t="s">
        <v>34</v>
      </c>
      <c r="B12" s="181" t="s">
        <v>24</v>
      </c>
      <c r="C12" s="165" t="s">
        <v>17</v>
      </c>
      <c r="D12" s="159" t="s">
        <v>84</v>
      </c>
      <c r="E12" s="194">
        <v>90</v>
      </c>
      <c r="F12" s="159">
        <v>7</v>
      </c>
    </row>
    <row r="13" spans="1:6" ht="14.25" customHeight="1" x14ac:dyDescent="0.2">
      <c r="A13" s="157" t="s">
        <v>35</v>
      </c>
      <c r="B13" s="182" t="s">
        <v>29</v>
      </c>
      <c r="C13" s="165" t="s">
        <v>85</v>
      </c>
      <c r="D13" s="159" t="s">
        <v>84</v>
      </c>
      <c r="E13" s="194">
        <v>30</v>
      </c>
      <c r="F13" s="159">
        <v>2</v>
      </c>
    </row>
    <row r="14" spans="1:6" ht="14.25" customHeight="1" x14ac:dyDescent="0.2">
      <c r="A14" s="156" t="s">
        <v>36</v>
      </c>
      <c r="B14" s="182" t="s">
        <v>29</v>
      </c>
      <c r="C14" s="165" t="s">
        <v>59</v>
      </c>
      <c r="D14" s="159" t="s">
        <v>84</v>
      </c>
      <c r="E14" s="194">
        <v>45</v>
      </c>
      <c r="F14" s="159">
        <v>3</v>
      </c>
    </row>
    <row r="15" spans="1:6" ht="14.25" customHeight="1" x14ac:dyDescent="0.2">
      <c r="A15" s="157" t="s">
        <v>44</v>
      </c>
      <c r="B15" s="187" t="s">
        <v>106</v>
      </c>
      <c r="C15" s="165" t="s">
        <v>85</v>
      </c>
      <c r="D15" s="159" t="s">
        <v>84</v>
      </c>
      <c r="E15" s="159">
        <v>15</v>
      </c>
      <c r="F15" s="159">
        <v>1</v>
      </c>
    </row>
    <row r="16" spans="1:6" ht="14.25" customHeight="1" x14ac:dyDescent="0.2">
      <c r="A16" s="157" t="s">
        <v>37</v>
      </c>
      <c r="B16" s="187" t="s">
        <v>106</v>
      </c>
      <c r="C16" s="165" t="s">
        <v>86</v>
      </c>
      <c r="D16" s="159" t="s">
        <v>84</v>
      </c>
      <c r="E16" s="159">
        <v>15</v>
      </c>
      <c r="F16" s="159">
        <v>1</v>
      </c>
    </row>
    <row r="17" spans="1:6" x14ac:dyDescent="0.2">
      <c r="A17" s="156" t="s">
        <v>38</v>
      </c>
      <c r="B17" s="183" t="s">
        <v>19</v>
      </c>
      <c r="C17" s="165" t="s">
        <v>85</v>
      </c>
      <c r="D17" s="197" t="s">
        <v>6</v>
      </c>
      <c r="E17" s="194">
        <v>15</v>
      </c>
      <c r="F17" s="159">
        <v>2</v>
      </c>
    </row>
    <row r="18" spans="1:6" ht="13.5" customHeight="1" x14ac:dyDescent="0.2">
      <c r="A18" s="157" t="s">
        <v>39</v>
      </c>
      <c r="B18" s="183" t="s">
        <v>19</v>
      </c>
      <c r="C18" s="165" t="s">
        <v>86</v>
      </c>
      <c r="D18" s="159" t="s">
        <v>84</v>
      </c>
      <c r="E18" s="194">
        <v>15</v>
      </c>
      <c r="F18" s="159">
        <v>1</v>
      </c>
    </row>
    <row r="19" spans="1:6" x14ac:dyDescent="0.2">
      <c r="A19" s="157" t="s">
        <v>40</v>
      </c>
      <c r="B19" s="184" t="s">
        <v>20</v>
      </c>
      <c r="C19" s="165" t="s">
        <v>86</v>
      </c>
      <c r="D19" s="159" t="s">
        <v>84</v>
      </c>
      <c r="E19" s="194">
        <v>30</v>
      </c>
      <c r="F19" s="159"/>
    </row>
    <row r="20" spans="1:6" x14ac:dyDescent="0.2">
      <c r="A20" s="156" t="s">
        <v>41</v>
      </c>
      <c r="B20" s="189" t="s">
        <v>69</v>
      </c>
      <c r="C20" s="168" t="s">
        <v>85</v>
      </c>
      <c r="D20" s="197" t="s">
        <v>6</v>
      </c>
      <c r="E20" s="169">
        <v>15</v>
      </c>
      <c r="F20" s="169">
        <v>2</v>
      </c>
    </row>
    <row r="21" spans="1:6" ht="14.25" customHeight="1" thickBot="1" x14ac:dyDescent="0.25">
      <c r="A21" s="157" t="s">
        <v>42</v>
      </c>
      <c r="B21" s="254" t="s">
        <v>69</v>
      </c>
      <c r="C21" s="166" t="s">
        <v>59</v>
      </c>
      <c r="D21" s="160" t="s">
        <v>84</v>
      </c>
      <c r="E21" s="160">
        <v>15</v>
      </c>
      <c r="F21" s="160">
        <v>1</v>
      </c>
    </row>
    <row r="22" spans="1:6" ht="16.5" customHeight="1" thickBot="1" x14ac:dyDescent="0.25">
      <c r="A22" s="295" t="s">
        <v>51</v>
      </c>
      <c r="B22" s="285"/>
      <c r="C22" s="285"/>
      <c r="D22" s="297"/>
      <c r="E22" s="161">
        <f>SUM(E8:E21)</f>
        <v>420</v>
      </c>
      <c r="F22" s="201">
        <f>SUM(F8:F21)</f>
        <v>29</v>
      </c>
    </row>
    <row r="23" spans="1:6" ht="18" customHeight="1" thickBot="1" x14ac:dyDescent="0.25">
      <c r="A23" s="292" t="s">
        <v>52</v>
      </c>
      <c r="B23" s="296"/>
      <c r="C23" s="291"/>
      <c r="D23" s="291"/>
      <c r="E23" s="293"/>
      <c r="F23" s="201">
        <v>12</v>
      </c>
    </row>
    <row r="24" spans="1:6" ht="15" customHeight="1" x14ac:dyDescent="0.2">
      <c r="A24" s="156" t="s">
        <v>30</v>
      </c>
      <c r="B24" s="180" t="s">
        <v>23</v>
      </c>
      <c r="C24" s="198" t="s">
        <v>17</v>
      </c>
      <c r="D24" s="158" t="s">
        <v>84</v>
      </c>
      <c r="E24" s="158">
        <v>30</v>
      </c>
      <c r="F24" s="158">
        <v>2</v>
      </c>
    </row>
    <row r="25" spans="1:6" ht="15" customHeight="1" x14ac:dyDescent="0.2">
      <c r="A25" s="157" t="s">
        <v>31</v>
      </c>
      <c r="B25" s="183" t="s">
        <v>58</v>
      </c>
      <c r="C25" s="165" t="s">
        <v>17</v>
      </c>
      <c r="D25" s="197" t="s">
        <v>6</v>
      </c>
      <c r="E25" s="159">
        <v>30</v>
      </c>
      <c r="F25" s="159">
        <v>3</v>
      </c>
    </row>
    <row r="26" spans="1:6" ht="13.5" customHeight="1" x14ac:dyDescent="0.2">
      <c r="A26" s="157" t="s">
        <v>32</v>
      </c>
      <c r="B26" s="183" t="s">
        <v>81</v>
      </c>
      <c r="C26" s="165" t="s">
        <v>17</v>
      </c>
      <c r="D26" s="159" t="s">
        <v>84</v>
      </c>
      <c r="E26" s="159">
        <v>30</v>
      </c>
      <c r="F26" s="159">
        <v>2</v>
      </c>
    </row>
    <row r="27" spans="1:6" ht="14.25" customHeight="1" x14ac:dyDescent="0.2">
      <c r="A27" s="157" t="s">
        <v>33</v>
      </c>
      <c r="B27" s="183" t="s">
        <v>64</v>
      </c>
      <c r="C27" s="165" t="s">
        <v>17</v>
      </c>
      <c r="D27" s="159" t="s">
        <v>84</v>
      </c>
      <c r="E27" s="159">
        <v>30</v>
      </c>
      <c r="F27" s="159">
        <v>2</v>
      </c>
    </row>
    <row r="28" spans="1:6" ht="15" customHeight="1" x14ac:dyDescent="0.2">
      <c r="A28" s="157" t="s">
        <v>34</v>
      </c>
      <c r="B28" s="183" t="s">
        <v>24</v>
      </c>
      <c r="C28" s="165" t="s">
        <v>17</v>
      </c>
      <c r="D28" s="159" t="s">
        <v>84</v>
      </c>
      <c r="E28" s="159">
        <v>90</v>
      </c>
      <c r="F28" s="159">
        <v>7</v>
      </c>
    </row>
    <row r="29" spans="1:6" x14ac:dyDescent="0.2">
      <c r="A29" s="157" t="s">
        <v>35</v>
      </c>
      <c r="B29" s="185" t="s">
        <v>65</v>
      </c>
      <c r="C29" s="165" t="s">
        <v>59</v>
      </c>
      <c r="D29" s="159" t="s">
        <v>84</v>
      </c>
      <c r="E29" s="159">
        <v>30</v>
      </c>
      <c r="F29" s="159">
        <v>2</v>
      </c>
    </row>
    <row r="30" spans="1:6" ht="14.25" customHeight="1" x14ac:dyDescent="0.2">
      <c r="A30" s="157" t="s">
        <v>36</v>
      </c>
      <c r="B30" s="186" t="s">
        <v>29</v>
      </c>
      <c r="C30" s="165" t="s">
        <v>85</v>
      </c>
      <c r="D30" s="197" t="s">
        <v>6</v>
      </c>
      <c r="E30" s="159">
        <v>30</v>
      </c>
      <c r="F30" s="159">
        <v>3</v>
      </c>
    </row>
    <row r="31" spans="1:6" ht="14.25" customHeight="1" x14ac:dyDescent="0.2">
      <c r="A31" s="157" t="s">
        <v>44</v>
      </c>
      <c r="B31" s="186" t="s">
        <v>29</v>
      </c>
      <c r="C31" s="165" t="s">
        <v>59</v>
      </c>
      <c r="D31" s="159" t="s">
        <v>84</v>
      </c>
      <c r="E31" s="159">
        <v>30</v>
      </c>
      <c r="F31" s="159">
        <v>2</v>
      </c>
    </row>
    <row r="32" spans="1:6" ht="14.25" customHeight="1" x14ac:dyDescent="0.2">
      <c r="A32" s="157" t="s">
        <v>37</v>
      </c>
      <c r="B32" s="187" t="s">
        <v>18</v>
      </c>
      <c r="C32" s="165" t="s">
        <v>85</v>
      </c>
      <c r="D32" s="197" t="s">
        <v>6</v>
      </c>
      <c r="E32" s="159">
        <v>15</v>
      </c>
      <c r="F32" s="159">
        <v>2</v>
      </c>
    </row>
    <row r="33" spans="1:6" ht="14.25" customHeight="1" x14ac:dyDescent="0.2">
      <c r="A33" s="157" t="s">
        <v>38</v>
      </c>
      <c r="B33" s="187" t="s">
        <v>18</v>
      </c>
      <c r="C33" s="165" t="s">
        <v>59</v>
      </c>
      <c r="D33" s="159" t="s">
        <v>84</v>
      </c>
      <c r="E33" s="159">
        <v>30</v>
      </c>
      <c r="F33" s="159">
        <v>2</v>
      </c>
    </row>
    <row r="34" spans="1:6" ht="13.5" customHeight="1" x14ac:dyDescent="0.2">
      <c r="A34" s="157" t="s">
        <v>39</v>
      </c>
      <c r="B34" s="184" t="s">
        <v>20</v>
      </c>
      <c r="C34" s="165" t="s">
        <v>86</v>
      </c>
      <c r="D34" s="159" t="s">
        <v>84</v>
      </c>
      <c r="E34" s="169">
        <v>30</v>
      </c>
      <c r="F34" s="159"/>
    </row>
    <row r="35" spans="1:6" ht="13.5" customHeight="1" x14ac:dyDescent="0.2">
      <c r="A35" s="157" t="s">
        <v>40</v>
      </c>
      <c r="B35" s="189" t="s">
        <v>78</v>
      </c>
      <c r="C35" s="165" t="s">
        <v>59</v>
      </c>
      <c r="D35" s="159" t="s">
        <v>84</v>
      </c>
      <c r="E35" s="159">
        <v>30</v>
      </c>
      <c r="F35" s="159">
        <v>2</v>
      </c>
    </row>
    <row r="36" spans="1:6" ht="13.5" customHeight="1" thickBot="1" x14ac:dyDescent="0.25">
      <c r="A36" s="157" t="s">
        <v>41</v>
      </c>
      <c r="B36" s="190" t="s">
        <v>95</v>
      </c>
      <c r="C36" s="259" t="s">
        <v>59</v>
      </c>
      <c r="D36" s="260" t="s">
        <v>84</v>
      </c>
      <c r="E36" s="260">
        <v>30</v>
      </c>
      <c r="F36" s="260">
        <v>2</v>
      </c>
    </row>
    <row r="37" spans="1:6" ht="18.75" customHeight="1" thickBot="1" x14ac:dyDescent="0.25">
      <c r="A37" s="295" t="s">
        <v>53</v>
      </c>
      <c r="B37" s="285"/>
      <c r="C37" s="285"/>
      <c r="D37" s="297"/>
      <c r="E37" s="161">
        <f>SUM(E24:E36)</f>
        <v>435</v>
      </c>
      <c r="F37" s="258">
        <f>SUM(F24:F36)</f>
        <v>31</v>
      </c>
    </row>
    <row r="38" spans="1:6" ht="18" customHeight="1" thickBot="1" x14ac:dyDescent="0.25">
      <c r="A38" s="292" t="s">
        <v>52</v>
      </c>
      <c r="B38" s="296"/>
      <c r="C38" s="291"/>
      <c r="D38" s="291"/>
      <c r="E38" s="291"/>
      <c r="F38" s="162">
        <v>8</v>
      </c>
    </row>
    <row r="39" spans="1:6" ht="15.75" customHeight="1" x14ac:dyDescent="0.2">
      <c r="A39" s="156" t="s">
        <v>30</v>
      </c>
      <c r="B39" s="188" t="s">
        <v>23</v>
      </c>
      <c r="C39" s="198" t="s">
        <v>17</v>
      </c>
      <c r="D39" s="158" t="s">
        <v>84</v>
      </c>
      <c r="E39" s="198">
        <v>30</v>
      </c>
      <c r="F39" s="158">
        <v>2</v>
      </c>
    </row>
    <row r="40" spans="1:6" ht="14.25" customHeight="1" x14ac:dyDescent="0.2">
      <c r="A40" s="156" t="s">
        <v>31</v>
      </c>
      <c r="B40" s="187" t="s">
        <v>58</v>
      </c>
      <c r="C40" s="165" t="s">
        <v>17</v>
      </c>
      <c r="D40" s="267" t="s">
        <v>84</v>
      </c>
      <c r="E40" s="165">
        <v>30</v>
      </c>
      <c r="F40" s="159">
        <v>2</v>
      </c>
    </row>
    <row r="41" spans="1:6" ht="13.5" customHeight="1" x14ac:dyDescent="0.2">
      <c r="A41" s="157" t="s">
        <v>32</v>
      </c>
      <c r="B41" s="187" t="s">
        <v>81</v>
      </c>
      <c r="C41" s="165" t="s">
        <v>17</v>
      </c>
      <c r="D41" s="159" t="s">
        <v>84</v>
      </c>
      <c r="E41" s="165">
        <v>15</v>
      </c>
      <c r="F41" s="159">
        <v>1</v>
      </c>
    </row>
    <row r="42" spans="1:6" ht="14.25" customHeight="1" x14ac:dyDescent="0.2">
      <c r="A42" s="156" t="s">
        <v>33</v>
      </c>
      <c r="B42" s="187" t="s">
        <v>64</v>
      </c>
      <c r="C42" s="165" t="s">
        <v>17</v>
      </c>
      <c r="D42" s="159" t="s">
        <v>84</v>
      </c>
      <c r="E42" s="165">
        <v>30</v>
      </c>
      <c r="F42" s="159">
        <v>2</v>
      </c>
    </row>
    <row r="43" spans="1:6" ht="14.25" customHeight="1" x14ac:dyDescent="0.2">
      <c r="A43" s="156" t="s">
        <v>34</v>
      </c>
      <c r="B43" s="187" t="s">
        <v>24</v>
      </c>
      <c r="C43" s="165" t="s">
        <v>17</v>
      </c>
      <c r="D43" s="197" t="s">
        <v>6</v>
      </c>
      <c r="E43" s="165">
        <v>30</v>
      </c>
      <c r="F43" s="159">
        <v>3</v>
      </c>
    </row>
    <row r="44" spans="1:6" ht="13.5" customHeight="1" x14ac:dyDescent="0.2">
      <c r="A44" s="157" t="s">
        <v>35</v>
      </c>
      <c r="B44" s="185" t="s">
        <v>65</v>
      </c>
      <c r="C44" s="165" t="s">
        <v>59</v>
      </c>
      <c r="D44" s="159" t="s">
        <v>84</v>
      </c>
      <c r="E44" s="165">
        <v>30</v>
      </c>
      <c r="F44" s="159">
        <v>2</v>
      </c>
    </row>
    <row r="45" spans="1:6" ht="14.25" customHeight="1" x14ac:dyDescent="0.2">
      <c r="A45" s="156" t="s">
        <v>36</v>
      </c>
      <c r="B45" s="186" t="s">
        <v>25</v>
      </c>
      <c r="C45" s="165" t="s">
        <v>85</v>
      </c>
      <c r="D45" s="159" t="s">
        <v>84</v>
      </c>
      <c r="E45" s="165">
        <v>15</v>
      </c>
      <c r="F45" s="159">
        <v>1</v>
      </c>
    </row>
    <row r="46" spans="1:6" ht="14.25" customHeight="1" x14ac:dyDescent="0.2">
      <c r="A46" s="156" t="s">
        <v>44</v>
      </c>
      <c r="B46" s="186" t="s">
        <v>25</v>
      </c>
      <c r="C46" s="165" t="s">
        <v>59</v>
      </c>
      <c r="D46" s="159" t="s">
        <v>84</v>
      </c>
      <c r="E46" s="165">
        <v>15</v>
      </c>
      <c r="F46" s="159">
        <v>1</v>
      </c>
    </row>
    <row r="47" spans="1:6" ht="14.25" customHeight="1" x14ac:dyDescent="0.2">
      <c r="A47" s="157" t="s">
        <v>37</v>
      </c>
      <c r="B47" s="186" t="s">
        <v>26</v>
      </c>
      <c r="C47" s="165" t="s">
        <v>85</v>
      </c>
      <c r="D47" s="197" t="s">
        <v>6</v>
      </c>
      <c r="E47" s="165">
        <v>15</v>
      </c>
      <c r="F47" s="159">
        <v>2</v>
      </c>
    </row>
    <row r="48" spans="1:6" ht="14.25" customHeight="1" x14ac:dyDescent="0.2">
      <c r="A48" s="156" t="s">
        <v>38</v>
      </c>
      <c r="B48" s="186" t="s">
        <v>26</v>
      </c>
      <c r="C48" s="165" t="s">
        <v>86</v>
      </c>
      <c r="D48" s="159" t="s">
        <v>84</v>
      </c>
      <c r="E48" s="165">
        <v>15</v>
      </c>
      <c r="F48" s="159">
        <v>1</v>
      </c>
    </row>
    <row r="49" spans="1:6" ht="14.25" customHeight="1" x14ac:dyDescent="0.2">
      <c r="A49" s="156" t="s">
        <v>39</v>
      </c>
      <c r="B49" s="186" t="s">
        <v>29</v>
      </c>
      <c r="C49" s="165" t="s">
        <v>85</v>
      </c>
      <c r="D49" s="159" t="s">
        <v>84</v>
      </c>
      <c r="E49" s="165">
        <v>15</v>
      </c>
      <c r="F49" s="159">
        <v>1</v>
      </c>
    </row>
    <row r="50" spans="1:6" ht="14.25" customHeight="1" x14ac:dyDescent="0.2">
      <c r="A50" s="157" t="s">
        <v>40</v>
      </c>
      <c r="B50" s="186" t="s">
        <v>29</v>
      </c>
      <c r="C50" s="165" t="s">
        <v>59</v>
      </c>
      <c r="D50" s="159" t="s">
        <v>84</v>
      </c>
      <c r="E50" s="165">
        <v>30</v>
      </c>
      <c r="F50" s="159">
        <v>2</v>
      </c>
    </row>
    <row r="51" spans="1:6" ht="14.25" customHeight="1" x14ac:dyDescent="0.2">
      <c r="A51" s="156" t="s">
        <v>41</v>
      </c>
      <c r="B51" s="184" t="s">
        <v>79</v>
      </c>
      <c r="C51" s="263" t="s">
        <v>59</v>
      </c>
      <c r="D51" s="264" t="s">
        <v>84</v>
      </c>
      <c r="E51" s="265">
        <v>30</v>
      </c>
      <c r="F51" s="264">
        <v>2</v>
      </c>
    </row>
    <row r="52" spans="1:6" ht="15" customHeight="1" x14ac:dyDescent="0.2">
      <c r="A52" s="156" t="s">
        <v>42</v>
      </c>
      <c r="B52" s="261" t="s">
        <v>75</v>
      </c>
      <c r="C52" s="256" t="s">
        <v>9</v>
      </c>
      <c r="D52" s="197" t="s">
        <v>6</v>
      </c>
      <c r="E52" s="256">
        <v>30</v>
      </c>
      <c r="F52" s="266">
        <v>3</v>
      </c>
    </row>
    <row r="53" spans="1:6" ht="15" customHeight="1" x14ac:dyDescent="0.2">
      <c r="A53" s="157" t="s">
        <v>43</v>
      </c>
      <c r="B53" s="261" t="s">
        <v>75</v>
      </c>
      <c r="C53" s="168" t="s">
        <v>59</v>
      </c>
      <c r="D53" s="257" t="s">
        <v>84</v>
      </c>
      <c r="E53" s="168">
        <v>15</v>
      </c>
      <c r="F53" s="169">
        <v>2</v>
      </c>
    </row>
    <row r="54" spans="1:6" ht="15" customHeight="1" x14ac:dyDescent="0.2">
      <c r="A54" s="156" t="s">
        <v>60</v>
      </c>
      <c r="B54" s="189" t="s">
        <v>78</v>
      </c>
      <c r="C54" s="165" t="s">
        <v>59</v>
      </c>
      <c r="D54" s="159" t="s">
        <v>84</v>
      </c>
      <c r="E54" s="165">
        <v>15</v>
      </c>
      <c r="F54" s="159">
        <v>1</v>
      </c>
    </row>
    <row r="55" spans="1:6" ht="13.5" customHeight="1" thickBot="1" x14ac:dyDescent="0.25">
      <c r="A55" s="156" t="s">
        <v>88</v>
      </c>
      <c r="B55" s="190" t="s">
        <v>73</v>
      </c>
      <c r="C55" s="166" t="s">
        <v>85</v>
      </c>
      <c r="D55" s="160" t="s">
        <v>84</v>
      </c>
      <c r="E55" s="166">
        <v>15</v>
      </c>
      <c r="F55" s="160">
        <v>2</v>
      </c>
    </row>
    <row r="56" spans="1:6" ht="16.5" customHeight="1" thickBot="1" x14ac:dyDescent="0.25">
      <c r="A56" s="292" t="s">
        <v>54</v>
      </c>
      <c r="B56" s="290"/>
      <c r="C56" s="290"/>
      <c r="D56" s="294"/>
      <c r="E56" s="170">
        <f>SUM(E39:E55)</f>
        <v>375</v>
      </c>
      <c r="F56" s="201">
        <f>SUM(F39:F55)</f>
        <v>30</v>
      </c>
    </row>
    <row r="57" spans="1:6" ht="15.75" customHeight="1" thickBot="1" x14ac:dyDescent="0.25">
      <c r="A57" s="295" t="s">
        <v>52</v>
      </c>
      <c r="B57" s="291"/>
      <c r="C57" s="291"/>
      <c r="D57" s="291"/>
      <c r="E57" s="293"/>
      <c r="F57" s="201">
        <v>8</v>
      </c>
    </row>
    <row r="58" spans="1:6" ht="13.5" customHeight="1" x14ac:dyDescent="0.2">
      <c r="A58" s="274" t="s">
        <v>30</v>
      </c>
      <c r="B58" s="269" t="s">
        <v>23</v>
      </c>
      <c r="C58" s="198" t="s">
        <v>17</v>
      </c>
      <c r="D58" s="158" t="s">
        <v>84</v>
      </c>
      <c r="E58" s="193">
        <v>30</v>
      </c>
      <c r="F58" s="158">
        <v>2</v>
      </c>
    </row>
    <row r="59" spans="1:6" ht="14.25" customHeight="1" x14ac:dyDescent="0.2">
      <c r="A59" s="262" t="s">
        <v>31</v>
      </c>
      <c r="B59" s="270" t="s">
        <v>58</v>
      </c>
      <c r="C59" s="165" t="s">
        <v>17</v>
      </c>
      <c r="D59" s="197" t="s">
        <v>6</v>
      </c>
      <c r="E59" s="194">
        <v>15</v>
      </c>
      <c r="F59" s="159">
        <v>2</v>
      </c>
    </row>
    <row r="60" spans="1:6" ht="14.25" customHeight="1" x14ac:dyDescent="0.2">
      <c r="A60" s="262" t="s">
        <v>32</v>
      </c>
      <c r="B60" s="270" t="s">
        <v>81</v>
      </c>
      <c r="C60" s="165" t="s">
        <v>17</v>
      </c>
      <c r="D60" s="159" t="s">
        <v>84</v>
      </c>
      <c r="E60" s="194">
        <v>15</v>
      </c>
      <c r="F60" s="159">
        <v>1</v>
      </c>
    </row>
    <row r="61" spans="1:6" x14ac:dyDescent="0.2">
      <c r="A61" s="262" t="s">
        <v>33</v>
      </c>
      <c r="B61" s="270" t="s">
        <v>64</v>
      </c>
      <c r="C61" s="165" t="s">
        <v>17</v>
      </c>
      <c r="D61" s="159" t="s">
        <v>84</v>
      </c>
      <c r="E61" s="194">
        <v>30</v>
      </c>
      <c r="F61" s="159">
        <v>2</v>
      </c>
    </row>
    <row r="62" spans="1:6" ht="15.75" customHeight="1" x14ac:dyDescent="0.2">
      <c r="A62" s="262" t="s">
        <v>34</v>
      </c>
      <c r="B62" s="270" t="s">
        <v>24</v>
      </c>
      <c r="C62" s="165" t="s">
        <v>17</v>
      </c>
      <c r="D62" s="159" t="s">
        <v>84</v>
      </c>
      <c r="E62" s="194">
        <v>30</v>
      </c>
      <c r="F62" s="159">
        <v>2</v>
      </c>
    </row>
    <row r="63" spans="1:6" x14ac:dyDescent="0.2">
      <c r="A63" s="262" t="s">
        <v>35</v>
      </c>
      <c r="B63" s="271" t="s">
        <v>65</v>
      </c>
      <c r="C63" s="165" t="s">
        <v>59</v>
      </c>
      <c r="D63" s="159" t="s">
        <v>84</v>
      </c>
      <c r="E63" s="194">
        <v>30</v>
      </c>
      <c r="F63" s="159">
        <v>2</v>
      </c>
    </row>
    <row r="64" spans="1:6" x14ac:dyDescent="0.2">
      <c r="A64" s="262" t="s">
        <v>36</v>
      </c>
      <c r="B64" s="272" t="s">
        <v>25</v>
      </c>
      <c r="C64" s="165" t="s">
        <v>85</v>
      </c>
      <c r="D64" s="197" t="s">
        <v>6</v>
      </c>
      <c r="E64" s="194">
        <v>15</v>
      </c>
      <c r="F64" s="159">
        <v>2</v>
      </c>
    </row>
    <row r="65" spans="1:6" x14ac:dyDescent="0.2">
      <c r="A65" s="262" t="s">
        <v>44</v>
      </c>
      <c r="B65" s="272" t="s">
        <v>25</v>
      </c>
      <c r="C65" s="165" t="s">
        <v>59</v>
      </c>
      <c r="D65" s="159" t="s">
        <v>84</v>
      </c>
      <c r="E65" s="194">
        <v>15</v>
      </c>
      <c r="F65" s="159">
        <v>1</v>
      </c>
    </row>
    <row r="66" spans="1:6" x14ac:dyDescent="0.2">
      <c r="A66" s="262" t="s">
        <v>37</v>
      </c>
      <c r="B66" s="272" t="s">
        <v>27</v>
      </c>
      <c r="C66" s="165" t="s">
        <v>85</v>
      </c>
      <c r="D66" s="197" t="s">
        <v>6</v>
      </c>
      <c r="E66" s="194">
        <v>15</v>
      </c>
      <c r="F66" s="159">
        <v>2</v>
      </c>
    </row>
    <row r="67" spans="1:6" x14ac:dyDescent="0.2">
      <c r="A67" s="262" t="s">
        <v>38</v>
      </c>
      <c r="B67" s="272" t="s">
        <v>27</v>
      </c>
      <c r="C67" s="165" t="s">
        <v>59</v>
      </c>
      <c r="D67" s="159" t="s">
        <v>84</v>
      </c>
      <c r="E67" s="194">
        <v>15</v>
      </c>
      <c r="F67" s="159">
        <v>1</v>
      </c>
    </row>
    <row r="68" spans="1:6" x14ac:dyDescent="0.2">
      <c r="A68" s="262" t="s">
        <v>39</v>
      </c>
      <c r="B68" s="272" t="s">
        <v>29</v>
      </c>
      <c r="C68" s="165" t="s">
        <v>85</v>
      </c>
      <c r="D68" s="197" t="s">
        <v>6</v>
      </c>
      <c r="E68" s="194">
        <v>15</v>
      </c>
      <c r="F68" s="159">
        <v>2</v>
      </c>
    </row>
    <row r="69" spans="1:6" x14ac:dyDescent="0.2">
      <c r="A69" s="262" t="s">
        <v>40</v>
      </c>
      <c r="B69" s="272" t="s">
        <v>29</v>
      </c>
      <c r="C69" s="165" t="s">
        <v>59</v>
      </c>
      <c r="D69" s="159" t="s">
        <v>84</v>
      </c>
      <c r="E69" s="194">
        <v>15</v>
      </c>
      <c r="F69" s="159">
        <v>1</v>
      </c>
    </row>
    <row r="70" spans="1:6" x14ac:dyDescent="0.2">
      <c r="A70" s="262" t="s">
        <v>41</v>
      </c>
      <c r="B70" s="255" t="s">
        <v>67</v>
      </c>
      <c r="C70" s="165" t="s">
        <v>85</v>
      </c>
      <c r="D70" s="197" t="s">
        <v>6</v>
      </c>
      <c r="E70" s="194">
        <v>15</v>
      </c>
      <c r="F70" s="159">
        <v>2</v>
      </c>
    </row>
    <row r="71" spans="1:6" x14ac:dyDescent="0.2">
      <c r="A71" s="262" t="s">
        <v>42</v>
      </c>
      <c r="B71" s="255" t="s">
        <v>67</v>
      </c>
      <c r="C71" s="165" t="s">
        <v>89</v>
      </c>
      <c r="D71" s="159" t="s">
        <v>84</v>
      </c>
      <c r="E71" s="194">
        <v>30</v>
      </c>
      <c r="F71" s="159">
        <v>2</v>
      </c>
    </row>
    <row r="72" spans="1:6" x14ac:dyDescent="0.2">
      <c r="A72" s="262" t="s">
        <v>43</v>
      </c>
      <c r="B72" s="255" t="s">
        <v>68</v>
      </c>
      <c r="C72" s="165" t="s">
        <v>85</v>
      </c>
      <c r="D72" s="159" t="s">
        <v>84</v>
      </c>
      <c r="E72" s="194">
        <v>15</v>
      </c>
      <c r="F72" s="159">
        <v>2</v>
      </c>
    </row>
    <row r="73" spans="1:6" x14ac:dyDescent="0.2">
      <c r="A73" s="262" t="s">
        <v>60</v>
      </c>
      <c r="B73" s="255" t="s">
        <v>72</v>
      </c>
      <c r="C73" s="165" t="s">
        <v>85</v>
      </c>
      <c r="D73" s="159" t="s">
        <v>84</v>
      </c>
      <c r="E73" s="194">
        <v>15</v>
      </c>
      <c r="F73" s="159">
        <v>2</v>
      </c>
    </row>
    <row r="74" spans="1:6" ht="13.5" thickBot="1" x14ac:dyDescent="0.25">
      <c r="A74" s="275" t="s">
        <v>88</v>
      </c>
      <c r="B74" s="273" t="s">
        <v>71</v>
      </c>
      <c r="C74" s="166" t="s">
        <v>85</v>
      </c>
      <c r="D74" s="160" t="s">
        <v>84</v>
      </c>
      <c r="E74" s="195">
        <v>15</v>
      </c>
      <c r="F74" s="159">
        <v>2</v>
      </c>
    </row>
    <row r="75" spans="1:6" ht="19.5" customHeight="1" thickBot="1" x14ac:dyDescent="0.25">
      <c r="A75" s="284" t="s">
        <v>55</v>
      </c>
      <c r="B75" s="285"/>
      <c r="C75" s="285"/>
      <c r="D75" s="285"/>
      <c r="E75" s="268">
        <f>SUM(E58:E74)</f>
        <v>330</v>
      </c>
      <c r="F75" s="167">
        <f>SUM(F58:F74)</f>
        <v>30</v>
      </c>
    </row>
    <row r="76" spans="1:6" ht="18.75" customHeight="1" thickBot="1" x14ac:dyDescent="0.25">
      <c r="A76" s="295" t="s">
        <v>52</v>
      </c>
      <c r="B76" s="296"/>
      <c r="C76" s="291"/>
      <c r="D76" s="291"/>
      <c r="E76" s="291"/>
      <c r="F76" s="162">
        <v>8</v>
      </c>
    </row>
    <row r="77" spans="1:6" ht="15" customHeight="1" x14ac:dyDescent="0.2">
      <c r="A77" s="274" t="s">
        <v>30</v>
      </c>
      <c r="B77" s="269" t="s">
        <v>23</v>
      </c>
      <c r="C77" s="165" t="s">
        <v>17</v>
      </c>
      <c r="D77" s="158" t="s">
        <v>84</v>
      </c>
      <c r="E77" s="164">
        <v>30</v>
      </c>
      <c r="F77" s="158">
        <v>2</v>
      </c>
    </row>
    <row r="78" spans="1:6" ht="15" customHeight="1" x14ac:dyDescent="0.2">
      <c r="A78" s="262" t="s">
        <v>31</v>
      </c>
      <c r="B78" s="270" t="s">
        <v>24</v>
      </c>
      <c r="C78" s="165" t="s">
        <v>17</v>
      </c>
      <c r="D78" s="197" t="s">
        <v>6</v>
      </c>
      <c r="E78" s="165">
        <v>30</v>
      </c>
      <c r="F78" s="159">
        <v>3</v>
      </c>
    </row>
    <row r="79" spans="1:6" ht="14.25" customHeight="1" x14ac:dyDescent="0.2">
      <c r="A79" s="262" t="s">
        <v>32</v>
      </c>
      <c r="B79" s="271" t="s">
        <v>65</v>
      </c>
      <c r="C79" s="165" t="s">
        <v>59</v>
      </c>
      <c r="D79" s="197" t="s">
        <v>6</v>
      </c>
      <c r="E79" s="165">
        <v>30</v>
      </c>
      <c r="F79" s="159">
        <v>2</v>
      </c>
    </row>
    <row r="80" spans="1:6" ht="14.25" customHeight="1" x14ac:dyDescent="0.2">
      <c r="A80" s="262" t="s">
        <v>33</v>
      </c>
      <c r="B80" s="73" t="s">
        <v>28</v>
      </c>
      <c r="C80" s="165" t="s">
        <v>85</v>
      </c>
      <c r="D80" s="197" t="s">
        <v>6</v>
      </c>
      <c r="E80" s="165">
        <v>15</v>
      </c>
      <c r="F80" s="159">
        <v>2</v>
      </c>
    </row>
    <row r="81" spans="1:6" ht="14.25" customHeight="1" x14ac:dyDescent="0.2">
      <c r="A81" s="262" t="s">
        <v>34</v>
      </c>
      <c r="B81" s="73" t="s">
        <v>28</v>
      </c>
      <c r="C81" s="165" t="s">
        <v>59</v>
      </c>
      <c r="D81" s="159" t="s">
        <v>84</v>
      </c>
      <c r="E81" s="165">
        <v>15</v>
      </c>
      <c r="F81" s="159">
        <v>1</v>
      </c>
    </row>
    <row r="82" spans="1:6" x14ac:dyDescent="0.2">
      <c r="A82" s="262" t="s">
        <v>35</v>
      </c>
      <c r="B82" s="272" t="s">
        <v>21</v>
      </c>
      <c r="C82" s="165" t="s">
        <v>86</v>
      </c>
      <c r="D82" s="159" t="s">
        <v>84</v>
      </c>
      <c r="E82" s="165">
        <v>30</v>
      </c>
      <c r="F82" s="159">
        <v>2</v>
      </c>
    </row>
    <row r="83" spans="1:6" ht="14.25" customHeight="1" x14ac:dyDescent="0.2">
      <c r="A83" s="262" t="s">
        <v>36</v>
      </c>
      <c r="B83" s="255" t="s">
        <v>76</v>
      </c>
      <c r="C83" s="168" t="s">
        <v>85</v>
      </c>
      <c r="D83" s="159" t="s">
        <v>84</v>
      </c>
      <c r="E83" s="168">
        <v>15</v>
      </c>
      <c r="F83" s="169">
        <v>2</v>
      </c>
    </row>
    <row r="84" spans="1:6" ht="14.25" customHeight="1" x14ac:dyDescent="0.2">
      <c r="A84" s="262" t="s">
        <v>44</v>
      </c>
      <c r="B84" s="255" t="s">
        <v>74</v>
      </c>
      <c r="C84" s="168" t="s">
        <v>17</v>
      </c>
      <c r="D84" s="159" t="s">
        <v>84</v>
      </c>
      <c r="E84" s="168">
        <v>30</v>
      </c>
      <c r="F84" s="169">
        <v>2</v>
      </c>
    </row>
    <row r="85" spans="1:6" ht="15" customHeight="1" thickBot="1" x14ac:dyDescent="0.25">
      <c r="A85" s="275" t="s">
        <v>37</v>
      </c>
      <c r="B85" s="276" t="s">
        <v>13</v>
      </c>
      <c r="C85" s="166" t="s">
        <v>82</v>
      </c>
      <c r="D85" s="159" t="s">
        <v>84</v>
      </c>
      <c r="E85" s="166" t="s">
        <v>104</v>
      </c>
      <c r="F85" s="160">
        <v>14</v>
      </c>
    </row>
    <row r="86" spans="1:6" ht="18.75" customHeight="1" thickBot="1" x14ac:dyDescent="0.25">
      <c r="A86" s="289" t="s">
        <v>56</v>
      </c>
      <c r="B86" s="290"/>
      <c r="C86" s="291"/>
      <c r="D86" s="291"/>
      <c r="E86" s="171">
        <f>SUM(E77:E85)</f>
        <v>195</v>
      </c>
      <c r="F86" s="162">
        <f>SUM(F77:F85)</f>
        <v>30</v>
      </c>
    </row>
    <row r="87" spans="1:6" ht="18.75" customHeight="1" thickBot="1" x14ac:dyDescent="0.25">
      <c r="A87" s="292" t="s">
        <v>52</v>
      </c>
      <c r="B87" s="291"/>
      <c r="C87" s="291"/>
      <c r="D87" s="291"/>
      <c r="E87" s="293"/>
      <c r="F87" s="201">
        <v>8</v>
      </c>
    </row>
    <row r="88" spans="1:6" x14ac:dyDescent="0.2">
      <c r="A88" s="156" t="s">
        <v>30</v>
      </c>
      <c r="B88" s="191" t="s">
        <v>22</v>
      </c>
      <c r="C88" s="164" t="s">
        <v>82</v>
      </c>
      <c r="D88" s="158" t="s">
        <v>83</v>
      </c>
      <c r="E88" s="164"/>
      <c r="F88" s="158">
        <v>10</v>
      </c>
    </row>
    <row r="89" spans="1:6" x14ac:dyDescent="0.2">
      <c r="A89" s="157" t="s">
        <v>31</v>
      </c>
      <c r="B89" s="186" t="s">
        <v>21</v>
      </c>
      <c r="C89" s="165" t="s">
        <v>86</v>
      </c>
      <c r="D89" s="159" t="s">
        <v>84</v>
      </c>
      <c r="E89" s="165">
        <v>30</v>
      </c>
      <c r="F89" s="159">
        <v>2</v>
      </c>
    </row>
    <row r="90" spans="1:6" x14ac:dyDescent="0.2">
      <c r="A90" s="157" t="s">
        <v>32</v>
      </c>
      <c r="B90" s="189" t="s">
        <v>70</v>
      </c>
      <c r="C90" s="165" t="s">
        <v>17</v>
      </c>
      <c r="D90" s="159" t="s">
        <v>84</v>
      </c>
      <c r="E90" s="165">
        <v>30</v>
      </c>
      <c r="F90" s="159">
        <v>2</v>
      </c>
    </row>
    <row r="91" spans="1:6" ht="13.5" customHeight="1" x14ac:dyDescent="0.2">
      <c r="A91" s="156" t="s">
        <v>33</v>
      </c>
      <c r="B91" s="189" t="s">
        <v>87</v>
      </c>
      <c r="C91" s="165" t="s">
        <v>17</v>
      </c>
      <c r="D91" s="159" t="s">
        <v>84</v>
      </c>
      <c r="E91" s="165">
        <v>30</v>
      </c>
      <c r="F91" s="159">
        <v>2</v>
      </c>
    </row>
    <row r="92" spans="1:6" ht="13.5" thickBot="1" x14ac:dyDescent="0.25">
      <c r="A92" s="157" t="s">
        <v>34</v>
      </c>
      <c r="B92" s="192" t="s">
        <v>13</v>
      </c>
      <c r="C92" s="166" t="s">
        <v>82</v>
      </c>
      <c r="D92" s="160" t="s">
        <v>84</v>
      </c>
      <c r="E92" s="166" t="s">
        <v>104</v>
      </c>
      <c r="F92" s="160">
        <v>14</v>
      </c>
    </row>
    <row r="93" spans="1:6" ht="18" customHeight="1" thickBot="1" x14ac:dyDescent="0.25">
      <c r="A93" s="292" t="s">
        <v>57</v>
      </c>
      <c r="B93" s="291"/>
      <c r="C93" s="291"/>
      <c r="D93" s="291"/>
      <c r="E93" s="171">
        <f>SUM(E88:E92)</f>
        <v>90</v>
      </c>
      <c r="F93" s="162">
        <f>SUM(F88:F92)</f>
        <v>30</v>
      </c>
    </row>
    <row r="94" spans="1:6" ht="18.75" customHeight="1" thickBot="1" x14ac:dyDescent="0.25">
      <c r="A94" s="289" t="s">
        <v>52</v>
      </c>
      <c r="B94" s="290"/>
      <c r="C94" s="290"/>
      <c r="D94" s="290"/>
      <c r="E94" s="290"/>
      <c r="F94" s="163">
        <v>0</v>
      </c>
    </row>
    <row r="95" spans="1:6" x14ac:dyDescent="0.2">
      <c r="A95" s="155"/>
      <c r="B95" s="155"/>
      <c r="C95" s="155"/>
      <c r="D95" s="155"/>
      <c r="E95" s="155"/>
      <c r="F95" s="155"/>
    </row>
    <row r="96" spans="1:6" x14ac:dyDescent="0.2">
      <c r="A96" s="155"/>
      <c r="B96" s="288" t="s">
        <v>92</v>
      </c>
      <c r="C96" s="288"/>
      <c r="D96" s="288"/>
      <c r="E96" s="288"/>
      <c r="F96" s="288"/>
    </row>
    <row r="97" spans="1:6" x14ac:dyDescent="0.2">
      <c r="A97" s="155"/>
      <c r="B97" s="155"/>
      <c r="C97" s="155"/>
      <c r="D97" s="155"/>
      <c r="E97" s="155"/>
      <c r="F97" s="155"/>
    </row>
    <row r="98" spans="1:6" x14ac:dyDescent="0.2">
      <c r="A98" s="155"/>
      <c r="B98" s="154" t="s">
        <v>91</v>
      </c>
      <c r="D98" s="155"/>
      <c r="E98" s="155"/>
      <c r="F98" s="155"/>
    </row>
    <row r="102" spans="1:6" x14ac:dyDescent="0.2">
      <c r="B102" s="47"/>
      <c r="C102" s="47"/>
      <c r="D102" s="47"/>
      <c r="E102" s="47"/>
      <c r="F102" s="47"/>
    </row>
    <row r="103" spans="1:6" x14ac:dyDescent="0.2">
      <c r="B103" s="286"/>
      <c r="C103" s="286"/>
      <c r="D103" s="47"/>
      <c r="E103" s="286"/>
      <c r="F103" s="286"/>
    </row>
    <row r="104" spans="1:6" x14ac:dyDescent="0.2">
      <c r="B104" s="47"/>
      <c r="C104" s="47"/>
      <c r="D104" s="47"/>
      <c r="E104" s="47"/>
      <c r="F104" s="47"/>
    </row>
  </sheetData>
  <mergeCells count="20">
    <mergeCell ref="B103:C103"/>
    <mergeCell ref="E103:F103"/>
    <mergeCell ref="A5:F5"/>
    <mergeCell ref="B96:F96"/>
    <mergeCell ref="A86:D86"/>
    <mergeCell ref="A87:E87"/>
    <mergeCell ref="A93:D93"/>
    <mergeCell ref="A94:E94"/>
    <mergeCell ref="A56:D56"/>
    <mergeCell ref="A57:E57"/>
    <mergeCell ref="A76:E76"/>
    <mergeCell ref="A22:D22"/>
    <mergeCell ref="A23:E23"/>
    <mergeCell ref="A37:D37"/>
    <mergeCell ref="A38:E38"/>
    <mergeCell ref="A4:F4"/>
    <mergeCell ref="A1:F1"/>
    <mergeCell ref="A2:F2"/>
    <mergeCell ref="A3:F3"/>
    <mergeCell ref="A75:D75"/>
  </mergeCells>
  <phoneticPr fontId="2" type="noConversion"/>
  <pageMargins left="0.47244094488188981" right="0" top="0.19685039370078741" bottom="0.19685039370078741" header="0.51181102362204722" footer="0.51181102362204722"/>
  <pageSetup paperSize="9" orientation="portrait" verticalDpi="597" r:id="rId1"/>
  <headerFooter alignWithMargins="0"/>
  <ignoredErrors>
    <ignoredError sqref="F56 F75 F86 F93 F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8"/>
  <sheetViews>
    <sheetView tabSelected="1" topLeftCell="G1" workbookViewId="0">
      <selection activeCell="AP9" sqref="AP9"/>
    </sheetView>
  </sheetViews>
  <sheetFormatPr defaultRowHeight="12.75" x14ac:dyDescent="0.2"/>
  <cols>
    <col min="1" max="1" width="3" customWidth="1"/>
    <col min="2" max="2" width="17.28515625" customWidth="1"/>
    <col min="3" max="3" width="3.5703125" customWidth="1"/>
    <col min="4" max="4" width="6.28515625" customWidth="1"/>
    <col min="5" max="5" width="6.5703125" customWidth="1"/>
    <col min="6" max="6" width="4.7109375" customWidth="1"/>
    <col min="7" max="7" width="4" customWidth="1"/>
    <col min="8" max="8" width="3.7109375" customWidth="1"/>
    <col min="9" max="9" width="4.28515625" customWidth="1"/>
    <col min="10" max="11" width="4" customWidth="1"/>
    <col min="12" max="12" width="3.85546875" customWidth="1"/>
    <col min="13" max="13" width="4" customWidth="1"/>
    <col min="14" max="14" width="4.42578125" customWidth="1"/>
    <col min="15" max="16" width="4.140625" customWidth="1"/>
    <col min="17" max="17" width="4" customWidth="1"/>
    <col min="18" max="18" width="3.7109375" customWidth="1"/>
    <col min="19" max="19" width="4.5703125" customWidth="1"/>
    <col min="20" max="21" width="3.7109375" customWidth="1"/>
    <col min="22" max="23" width="4" customWidth="1"/>
    <col min="24" max="24" width="4.42578125" customWidth="1"/>
    <col min="25" max="26" width="3.85546875" customWidth="1"/>
    <col min="27" max="27" width="3.7109375" customWidth="1"/>
    <col min="28" max="29" width="4.140625" customWidth="1"/>
    <col min="30" max="31" width="4.28515625" style="2" customWidth="1"/>
    <col min="32" max="33" width="4" style="2" customWidth="1"/>
    <col min="34" max="34" width="4.42578125" customWidth="1"/>
    <col min="35" max="36" width="3.7109375" customWidth="1"/>
    <col min="37" max="37" width="4" customWidth="1"/>
    <col min="38" max="38" width="3.85546875" customWidth="1"/>
    <col min="39" max="39" width="4.42578125" customWidth="1"/>
    <col min="40" max="40" width="9.140625" style="1"/>
    <col min="41" max="41" width="15.28515625" style="1" customWidth="1"/>
    <col min="42" max="55" width="9.140625" style="1"/>
  </cols>
  <sheetData>
    <row r="1" spans="1:47" ht="18.75" customHeight="1" x14ac:dyDescent="0.2">
      <c r="A1" s="3"/>
      <c r="B1" s="9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56" t="s">
        <v>107</v>
      </c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"/>
      <c r="AC1" s="4"/>
      <c r="AD1" s="4"/>
      <c r="AE1" s="4"/>
      <c r="AF1" s="4"/>
      <c r="AG1" s="3"/>
      <c r="AH1" s="3"/>
      <c r="AI1" s="3"/>
      <c r="AJ1" s="3"/>
      <c r="AK1" s="3"/>
      <c r="AL1" s="3"/>
      <c r="AM1" s="3"/>
      <c r="AN1" s="25"/>
    </row>
    <row r="2" spans="1:47" ht="16.5" customHeight="1" x14ac:dyDescent="0.2">
      <c r="A2" s="348" t="s">
        <v>16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19"/>
      <c r="AU2" s="30"/>
    </row>
    <row r="3" spans="1:47" ht="25.5" customHeight="1" thickBot="1" x14ac:dyDescent="0.25">
      <c r="A3" s="349" t="s">
        <v>100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19"/>
    </row>
    <row r="4" spans="1:47" ht="12" customHeight="1" thickBot="1" x14ac:dyDescent="0.25">
      <c r="A4" s="353" t="s">
        <v>0</v>
      </c>
      <c r="B4" s="350" t="s">
        <v>1</v>
      </c>
      <c r="C4" s="342" t="s">
        <v>2</v>
      </c>
      <c r="D4" s="343"/>
      <c r="E4" s="346" t="s">
        <v>3</v>
      </c>
      <c r="F4" s="346"/>
      <c r="G4" s="346"/>
      <c r="H4" s="346"/>
      <c r="I4" s="343"/>
      <c r="J4" s="336" t="s">
        <v>4</v>
      </c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8"/>
      <c r="AN4" s="26"/>
    </row>
    <row r="5" spans="1:47" ht="11.25" customHeight="1" thickBot="1" x14ac:dyDescent="0.25">
      <c r="A5" s="354"/>
      <c r="B5" s="351"/>
      <c r="C5" s="344"/>
      <c r="D5" s="345"/>
      <c r="E5" s="347"/>
      <c r="F5" s="347"/>
      <c r="G5" s="347"/>
      <c r="H5" s="347"/>
      <c r="I5" s="345"/>
      <c r="J5" s="336">
        <v>1</v>
      </c>
      <c r="K5" s="337"/>
      <c r="L5" s="337"/>
      <c r="M5" s="338"/>
      <c r="N5" s="310" t="s">
        <v>5</v>
      </c>
      <c r="O5" s="336">
        <v>2</v>
      </c>
      <c r="P5" s="337"/>
      <c r="Q5" s="337"/>
      <c r="R5" s="338"/>
      <c r="S5" s="310" t="s">
        <v>5</v>
      </c>
      <c r="T5" s="336">
        <v>3</v>
      </c>
      <c r="U5" s="337"/>
      <c r="V5" s="337"/>
      <c r="W5" s="338"/>
      <c r="X5" s="310" t="s">
        <v>5</v>
      </c>
      <c r="Y5" s="336">
        <v>4</v>
      </c>
      <c r="Z5" s="337"/>
      <c r="AA5" s="337"/>
      <c r="AB5" s="338"/>
      <c r="AC5" s="310" t="s">
        <v>5</v>
      </c>
      <c r="AD5" s="336">
        <v>5</v>
      </c>
      <c r="AE5" s="337"/>
      <c r="AF5" s="337"/>
      <c r="AG5" s="338"/>
      <c r="AH5" s="310" t="s">
        <v>5</v>
      </c>
      <c r="AI5" s="336">
        <v>6</v>
      </c>
      <c r="AJ5" s="337"/>
      <c r="AK5" s="337"/>
      <c r="AL5" s="338"/>
      <c r="AM5" s="312" t="s">
        <v>5</v>
      </c>
      <c r="AN5" s="26"/>
    </row>
    <row r="6" spans="1:47" ht="12.75" customHeight="1" thickBot="1" x14ac:dyDescent="0.25">
      <c r="A6" s="355"/>
      <c r="B6" s="352"/>
      <c r="C6" s="92" t="s">
        <v>6</v>
      </c>
      <c r="D6" s="12" t="s">
        <v>7</v>
      </c>
      <c r="E6" s="92" t="s">
        <v>8</v>
      </c>
      <c r="F6" s="12" t="s">
        <v>9</v>
      </c>
      <c r="G6" s="92" t="s">
        <v>59</v>
      </c>
      <c r="H6" s="12" t="s">
        <v>17</v>
      </c>
      <c r="I6" s="95" t="s">
        <v>10</v>
      </c>
      <c r="J6" s="92" t="s">
        <v>9</v>
      </c>
      <c r="K6" s="12" t="s">
        <v>59</v>
      </c>
      <c r="L6" s="92" t="s">
        <v>17</v>
      </c>
      <c r="M6" s="12" t="s">
        <v>11</v>
      </c>
      <c r="N6" s="311"/>
      <c r="O6" s="92" t="s">
        <v>9</v>
      </c>
      <c r="P6" s="12" t="s">
        <v>59</v>
      </c>
      <c r="Q6" s="92" t="s">
        <v>17</v>
      </c>
      <c r="R6" s="12" t="s">
        <v>11</v>
      </c>
      <c r="S6" s="311"/>
      <c r="T6" s="92" t="s">
        <v>9</v>
      </c>
      <c r="U6" s="12" t="s">
        <v>59</v>
      </c>
      <c r="V6" s="92" t="s">
        <v>17</v>
      </c>
      <c r="W6" s="12" t="s">
        <v>11</v>
      </c>
      <c r="X6" s="311"/>
      <c r="Y6" s="92" t="s">
        <v>9</v>
      </c>
      <c r="Z6" s="12" t="s">
        <v>59</v>
      </c>
      <c r="AA6" s="92" t="s">
        <v>17</v>
      </c>
      <c r="AB6" s="12" t="s">
        <v>11</v>
      </c>
      <c r="AC6" s="311"/>
      <c r="AD6" s="92" t="s">
        <v>9</v>
      </c>
      <c r="AE6" s="12" t="s">
        <v>59</v>
      </c>
      <c r="AF6" s="92" t="s">
        <v>17</v>
      </c>
      <c r="AG6" s="12" t="s">
        <v>11</v>
      </c>
      <c r="AH6" s="311"/>
      <c r="AI6" s="92" t="s">
        <v>9</v>
      </c>
      <c r="AJ6" s="12" t="s">
        <v>59</v>
      </c>
      <c r="AK6" s="92" t="s">
        <v>17</v>
      </c>
      <c r="AL6" s="12" t="s">
        <v>11</v>
      </c>
      <c r="AM6" s="311"/>
      <c r="AN6" s="26"/>
    </row>
    <row r="7" spans="1:47" ht="13.5" thickBot="1" x14ac:dyDescent="0.25">
      <c r="A7" s="339" t="s">
        <v>94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1"/>
      <c r="AN7" s="26"/>
    </row>
    <row r="8" spans="1:47" ht="33.75" x14ac:dyDescent="0.2">
      <c r="A8" s="77">
        <v>1</v>
      </c>
      <c r="B8" s="74" t="s">
        <v>23</v>
      </c>
      <c r="C8" s="63"/>
      <c r="D8" s="61" t="s">
        <v>63</v>
      </c>
      <c r="E8" s="54">
        <f>SUM(F8,H8,I8,G8)</f>
        <v>150</v>
      </c>
      <c r="F8" s="55">
        <f t="shared" ref="F8:I13" si="0">SUM(J8,O8,T8,Y8,AD8,AI8)</f>
        <v>0</v>
      </c>
      <c r="G8" s="55">
        <f>SUM(K8,P8,U8,Z8,AE8,AJ8)</f>
        <v>0</v>
      </c>
      <c r="H8" s="55">
        <f t="shared" ref="H8:H13" si="1">SUM(L8,Q8,V8,AA8,AF8,AK8)</f>
        <v>150</v>
      </c>
      <c r="I8" s="56">
        <f t="shared" ref="I8:I13" si="2">SUM(M8,R8,W8,AB8,AG8,AL8)</f>
        <v>0</v>
      </c>
      <c r="J8" s="63"/>
      <c r="K8" s="44"/>
      <c r="L8" s="44">
        <v>30</v>
      </c>
      <c r="M8" s="44"/>
      <c r="N8" s="65">
        <v>2</v>
      </c>
      <c r="O8" s="63"/>
      <c r="P8" s="44"/>
      <c r="Q8" s="40">
        <v>30</v>
      </c>
      <c r="R8" s="44"/>
      <c r="S8" s="65">
        <v>2</v>
      </c>
      <c r="T8" s="63"/>
      <c r="U8" s="40"/>
      <c r="V8" s="40">
        <v>30</v>
      </c>
      <c r="W8" s="44"/>
      <c r="X8" s="65">
        <v>2</v>
      </c>
      <c r="Y8" s="63"/>
      <c r="Z8" s="40"/>
      <c r="AA8" s="40">
        <v>30</v>
      </c>
      <c r="AB8" s="44"/>
      <c r="AC8" s="65">
        <v>2</v>
      </c>
      <c r="AD8" s="39"/>
      <c r="AE8" s="40"/>
      <c r="AF8" s="40">
        <v>30</v>
      </c>
      <c r="AG8" s="42"/>
      <c r="AH8" s="65">
        <v>2</v>
      </c>
      <c r="AI8" s="39"/>
      <c r="AJ8" s="40"/>
      <c r="AK8" s="40"/>
      <c r="AL8" s="44"/>
      <c r="AM8" s="65"/>
      <c r="AN8" s="26"/>
    </row>
    <row r="9" spans="1:47" ht="33.75" x14ac:dyDescent="0.2">
      <c r="A9" s="78">
        <v>2</v>
      </c>
      <c r="B9" s="75" t="s">
        <v>58</v>
      </c>
      <c r="C9" s="5">
        <v>2.4</v>
      </c>
      <c r="D9" s="135">
        <v>1.3</v>
      </c>
      <c r="E9" s="24">
        <f t="shared" ref="E9:E13" si="3">SUM(F9,H9,I9,G9)</f>
        <v>135</v>
      </c>
      <c r="F9" s="6">
        <f t="shared" si="0"/>
        <v>0</v>
      </c>
      <c r="G9" s="6">
        <f t="shared" si="0"/>
        <v>0</v>
      </c>
      <c r="H9" s="6">
        <f t="shared" si="1"/>
        <v>135</v>
      </c>
      <c r="I9" s="20">
        <f t="shared" si="2"/>
        <v>0</v>
      </c>
      <c r="J9" s="5"/>
      <c r="K9" s="7"/>
      <c r="L9" s="7">
        <v>60</v>
      </c>
      <c r="M9" s="7"/>
      <c r="N9" s="66">
        <v>4</v>
      </c>
      <c r="O9" s="5"/>
      <c r="P9" s="7"/>
      <c r="Q9" s="31">
        <v>30</v>
      </c>
      <c r="R9" s="7"/>
      <c r="S9" s="66">
        <v>3</v>
      </c>
      <c r="T9" s="5"/>
      <c r="U9" s="31"/>
      <c r="V9" s="31">
        <v>30</v>
      </c>
      <c r="W9" s="7"/>
      <c r="X9" s="66">
        <v>2</v>
      </c>
      <c r="Y9" s="5"/>
      <c r="Z9" s="31"/>
      <c r="AA9" s="31">
        <v>15</v>
      </c>
      <c r="AB9" s="9"/>
      <c r="AC9" s="66">
        <v>2</v>
      </c>
      <c r="AD9" s="43"/>
      <c r="AE9" s="31"/>
      <c r="AF9" s="146"/>
      <c r="AG9" s="13"/>
      <c r="AH9" s="66"/>
      <c r="AI9" s="41"/>
      <c r="AJ9" s="31"/>
      <c r="AK9" s="31"/>
      <c r="AL9" s="9"/>
      <c r="AM9" s="67"/>
      <c r="AN9" s="26"/>
      <c r="AP9" s="34"/>
    </row>
    <row r="10" spans="1:47" ht="33.75" x14ac:dyDescent="0.2">
      <c r="A10" s="78">
        <v>3</v>
      </c>
      <c r="B10" s="75" t="s">
        <v>81</v>
      </c>
      <c r="C10" s="5"/>
      <c r="D10" s="135" t="s">
        <v>99</v>
      </c>
      <c r="E10" s="24">
        <f t="shared" si="3"/>
        <v>90</v>
      </c>
      <c r="F10" s="6">
        <f t="shared" si="0"/>
        <v>0</v>
      </c>
      <c r="G10" s="6">
        <f t="shared" si="0"/>
        <v>0</v>
      </c>
      <c r="H10" s="6">
        <f t="shared" si="1"/>
        <v>90</v>
      </c>
      <c r="I10" s="20">
        <f t="shared" si="0"/>
        <v>0</v>
      </c>
      <c r="J10" s="5"/>
      <c r="K10" s="7"/>
      <c r="L10" s="7">
        <v>30</v>
      </c>
      <c r="M10" s="7"/>
      <c r="N10" s="66">
        <v>2</v>
      </c>
      <c r="O10" s="5"/>
      <c r="P10" s="7"/>
      <c r="Q10" s="88">
        <v>30</v>
      </c>
      <c r="R10" s="7"/>
      <c r="S10" s="66">
        <v>2</v>
      </c>
      <c r="T10" s="5"/>
      <c r="U10" s="88"/>
      <c r="V10" s="146">
        <v>15</v>
      </c>
      <c r="W10" s="202"/>
      <c r="X10" s="204">
        <v>1</v>
      </c>
      <c r="Y10" s="203"/>
      <c r="Z10" s="146"/>
      <c r="AA10" s="146">
        <v>15</v>
      </c>
      <c r="AB10" s="144"/>
      <c r="AC10" s="204">
        <v>1</v>
      </c>
      <c r="AD10" s="43"/>
      <c r="AE10" s="88"/>
      <c r="AF10" s="146"/>
      <c r="AG10" s="13"/>
      <c r="AH10" s="66"/>
      <c r="AI10" s="41"/>
      <c r="AJ10" s="88"/>
      <c r="AK10" s="88"/>
      <c r="AL10" s="89"/>
      <c r="AM10" s="67"/>
      <c r="AN10" s="26"/>
      <c r="AP10" s="34"/>
    </row>
    <row r="11" spans="1:47" ht="33.75" x14ac:dyDescent="0.2">
      <c r="A11" s="78">
        <v>4</v>
      </c>
      <c r="B11" s="75" t="s">
        <v>64</v>
      </c>
      <c r="C11" s="8"/>
      <c r="D11" s="23" t="s">
        <v>99</v>
      </c>
      <c r="E11" s="24">
        <f t="shared" si="3"/>
        <v>105</v>
      </c>
      <c r="F11" s="15">
        <f t="shared" si="0"/>
        <v>0</v>
      </c>
      <c r="G11" s="6">
        <f t="shared" si="0"/>
        <v>0</v>
      </c>
      <c r="H11" s="15">
        <f t="shared" si="1"/>
        <v>105</v>
      </c>
      <c r="I11" s="17">
        <f t="shared" si="2"/>
        <v>0</v>
      </c>
      <c r="J11" s="8"/>
      <c r="K11" s="7"/>
      <c r="L11" s="9">
        <v>15</v>
      </c>
      <c r="M11" s="9"/>
      <c r="N11" s="67">
        <v>1</v>
      </c>
      <c r="O11" s="8"/>
      <c r="P11" s="7"/>
      <c r="Q11" s="31">
        <v>30</v>
      </c>
      <c r="R11" s="9"/>
      <c r="S11" s="67">
        <v>2</v>
      </c>
      <c r="T11" s="8"/>
      <c r="U11" s="31"/>
      <c r="V11" s="31">
        <v>30</v>
      </c>
      <c r="W11" s="9"/>
      <c r="X11" s="67">
        <v>2</v>
      </c>
      <c r="Y11" s="8"/>
      <c r="Z11" s="31"/>
      <c r="AA11" s="31">
        <v>30</v>
      </c>
      <c r="AB11" s="9"/>
      <c r="AC11" s="66">
        <v>2</v>
      </c>
      <c r="AD11" s="43"/>
      <c r="AE11" s="31"/>
      <c r="AF11" s="146"/>
      <c r="AG11" s="13"/>
      <c r="AH11" s="66"/>
      <c r="AI11" s="41"/>
      <c r="AJ11" s="31"/>
      <c r="AK11" s="31"/>
      <c r="AL11" s="9"/>
      <c r="AM11" s="67"/>
      <c r="AN11" s="26"/>
    </row>
    <row r="12" spans="1:47" ht="45" x14ac:dyDescent="0.2">
      <c r="A12" s="79">
        <v>5</v>
      </c>
      <c r="B12" s="75" t="s">
        <v>24</v>
      </c>
      <c r="C12" s="8">
        <v>3.5</v>
      </c>
      <c r="D12" s="13" t="s">
        <v>77</v>
      </c>
      <c r="E12" s="24">
        <f t="shared" si="3"/>
        <v>270</v>
      </c>
      <c r="F12" s="15">
        <f t="shared" si="0"/>
        <v>0</v>
      </c>
      <c r="G12" s="6">
        <f t="shared" si="0"/>
        <v>0</v>
      </c>
      <c r="H12" s="15">
        <f t="shared" si="1"/>
        <v>270</v>
      </c>
      <c r="I12" s="17">
        <f t="shared" si="2"/>
        <v>0</v>
      </c>
      <c r="J12" s="8"/>
      <c r="K12" s="7"/>
      <c r="L12" s="9">
        <v>90</v>
      </c>
      <c r="M12" s="9"/>
      <c r="N12" s="67">
        <v>7</v>
      </c>
      <c r="O12" s="8"/>
      <c r="P12" s="7"/>
      <c r="Q12" s="31">
        <v>90</v>
      </c>
      <c r="R12" s="9"/>
      <c r="S12" s="67">
        <v>7</v>
      </c>
      <c r="T12" s="8"/>
      <c r="U12" s="31"/>
      <c r="V12" s="31">
        <v>30</v>
      </c>
      <c r="W12" s="9"/>
      <c r="X12" s="67">
        <v>3</v>
      </c>
      <c r="Y12" s="8"/>
      <c r="Z12" s="31"/>
      <c r="AA12" s="31">
        <v>30</v>
      </c>
      <c r="AB12" s="9"/>
      <c r="AC12" s="66">
        <v>2</v>
      </c>
      <c r="AD12" s="43"/>
      <c r="AE12" s="31"/>
      <c r="AF12" s="31">
        <v>30</v>
      </c>
      <c r="AG12" s="13"/>
      <c r="AH12" s="66">
        <v>3</v>
      </c>
      <c r="AI12" s="41"/>
      <c r="AJ12" s="31"/>
      <c r="AK12" s="31"/>
      <c r="AL12" s="9"/>
      <c r="AM12" s="67"/>
      <c r="AN12" s="26"/>
    </row>
    <row r="13" spans="1:47" ht="34.5" thickBot="1" x14ac:dyDescent="0.25">
      <c r="A13" s="251">
        <v>6</v>
      </c>
      <c r="B13" s="100" t="s">
        <v>65</v>
      </c>
      <c r="C13" s="101">
        <v>5</v>
      </c>
      <c r="D13" s="102" t="s">
        <v>66</v>
      </c>
      <c r="E13" s="175">
        <f t="shared" si="3"/>
        <v>120</v>
      </c>
      <c r="F13" s="176">
        <f t="shared" si="0"/>
        <v>0</v>
      </c>
      <c r="G13" s="177">
        <f t="shared" si="0"/>
        <v>120</v>
      </c>
      <c r="H13" s="176">
        <f t="shared" si="1"/>
        <v>0</v>
      </c>
      <c r="I13" s="178">
        <f t="shared" si="2"/>
        <v>0</v>
      </c>
      <c r="J13" s="107"/>
      <c r="K13" s="108"/>
      <c r="L13" s="109"/>
      <c r="M13" s="109"/>
      <c r="N13" s="114"/>
      <c r="O13" s="101"/>
      <c r="P13" s="110">
        <v>30</v>
      </c>
      <c r="Q13" s="108"/>
      <c r="R13" s="109"/>
      <c r="S13" s="114">
        <v>2</v>
      </c>
      <c r="T13" s="101"/>
      <c r="U13" s="108">
        <v>30</v>
      </c>
      <c r="V13" s="108"/>
      <c r="W13" s="109"/>
      <c r="X13" s="114">
        <v>2</v>
      </c>
      <c r="Y13" s="101"/>
      <c r="Z13" s="108">
        <v>30</v>
      </c>
      <c r="AA13" s="108"/>
      <c r="AB13" s="109"/>
      <c r="AC13" s="114">
        <v>2</v>
      </c>
      <c r="AD13" s="111"/>
      <c r="AE13" s="108">
        <v>30</v>
      </c>
      <c r="AF13" s="108"/>
      <c r="AG13" s="102"/>
      <c r="AH13" s="69">
        <v>2</v>
      </c>
      <c r="AI13" s="112"/>
      <c r="AJ13" s="101"/>
      <c r="AK13" s="109"/>
      <c r="AL13" s="113"/>
      <c r="AM13" s="69"/>
      <c r="AN13" s="26"/>
    </row>
    <row r="14" spans="1:47" ht="13.5" thickBot="1" x14ac:dyDescent="0.25">
      <c r="A14" s="302" t="s">
        <v>14</v>
      </c>
      <c r="B14" s="317"/>
      <c r="C14" s="317"/>
      <c r="D14" s="318"/>
      <c r="E14" s="12">
        <f t="shared" ref="E14:AM14" si="4">SUM(E8:E13)</f>
        <v>870</v>
      </c>
      <c r="F14" s="12">
        <f t="shared" si="4"/>
        <v>0</v>
      </c>
      <c r="G14" s="12">
        <f t="shared" si="4"/>
        <v>120</v>
      </c>
      <c r="H14" s="12">
        <f t="shared" si="4"/>
        <v>750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225</v>
      </c>
      <c r="M14" s="12">
        <f t="shared" si="4"/>
        <v>0</v>
      </c>
      <c r="N14" s="12">
        <f t="shared" si="4"/>
        <v>16</v>
      </c>
      <c r="O14" s="12">
        <f t="shared" si="4"/>
        <v>0</v>
      </c>
      <c r="P14" s="12">
        <f t="shared" si="4"/>
        <v>30</v>
      </c>
      <c r="Q14" s="12">
        <f t="shared" si="4"/>
        <v>210</v>
      </c>
      <c r="R14" s="12">
        <f t="shared" si="4"/>
        <v>0</v>
      </c>
      <c r="S14" s="12">
        <f t="shared" si="4"/>
        <v>18</v>
      </c>
      <c r="T14" s="12">
        <f t="shared" si="4"/>
        <v>0</v>
      </c>
      <c r="U14" s="12">
        <f t="shared" si="4"/>
        <v>30</v>
      </c>
      <c r="V14" s="12">
        <f t="shared" si="4"/>
        <v>135</v>
      </c>
      <c r="W14" s="12">
        <f t="shared" si="4"/>
        <v>0</v>
      </c>
      <c r="X14" s="12">
        <f t="shared" si="4"/>
        <v>12</v>
      </c>
      <c r="Y14" s="12">
        <f t="shared" si="4"/>
        <v>0</v>
      </c>
      <c r="Z14" s="12">
        <f t="shared" si="4"/>
        <v>30</v>
      </c>
      <c r="AA14" s="12">
        <f t="shared" si="4"/>
        <v>120</v>
      </c>
      <c r="AB14" s="12">
        <f t="shared" si="4"/>
        <v>0</v>
      </c>
      <c r="AC14" s="12">
        <f t="shared" si="4"/>
        <v>11</v>
      </c>
      <c r="AD14" s="12">
        <f t="shared" si="4"/>
        <v>0</v>
      </c>
      <c r="AE14" s="12">
        <f t="shared" si="4"/>
        <v>30</v>
      </c>
      <c r="AF14" s="12">
        <f t="shared" si="4"/>
        <v>60</v>
      </c>
      <c r="AG14" s="12">
        <f t="shared" si="4"/>
        <v>0</v>
      </c>
      <c r="AH14" s="12">
        <f t="shared" si="4"/>
        <v>7</v>
      </c>
      <c r="AI14" s="12">
        <f t="shared" si="4"/>
        <v>0</v>
      </c>
      <c r="AJ14" s="12">
        <f t="shared" si="4"/>
        <v>0</v>
      </c>
      <c r="AK14" s="12">
        <f t="shared" si="4"/>
        <v>0</v>
      </c>
      <c r="AL14" s="12">
        <f t="shared" si="4"/>
        <v>0</v>
      </c>
      <c r="AM14" s="12">
        <f t="shared" si="4"/>
        <v>0</v>
      </c>
      <c r="AN14" s="26"/>
    </row>
    <row r="15" spans="1:47" ht="13.5" thickBot="1" x14ac:dyDescent="0.25">
      <c r="A15" s="302" t="s">
        <v>102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7"/>
      <c r="AN15" s="26"/>
    </row>
    <row r="16" spans="1:47" ht="22.5" x14ac:dyDescent="0.2">
      <c r="A16" s="77">
        <v>7</v>
      </c>
      <c r="B16" s="71" t="s">
        <v>25</v>
      </c>
      <c r="C16" s="60">
        <v>4</v>
      </c>
      <c r="D16" s="61">
        <v>3.4</v>
      </c>
      <c r="E16" s="24">
        <f t="shared" ref="E16:E22" si="5">SUM(F16,H16,I16,G16)</f>
        <v>60</v>
      </c>
      <c r="F16" s="55">
        <f>SUM(J16,O16,T16,Y16,AD16,AI16)</f>
        <v>30</v>
      </c>
      <c r="G16" s="55">
        <f t="shared" ref="G16:G18" si="6">SUM(K16,P16,U16,Z16,AE16,AJ16)</f>
        <v>30</v>
      </c>
      <c r="H16" s="55">
        <f t="shared" ref="H16:H18" si="7">SUM(L16,Q16,V16,AA16,AF16,AK16)</f>
        <v>0</v>
      </c>
      <c r="I16" s="56">
        <f t="shared" ref="I16:I18" si="8">SUM(M16,R16,W16,AB16,AG16,AL16)</f>
        <v>0</v>
      </c>
      <c r="J16" s="39"/>
      <c r="K16" s="62"/>
      <c r="L16" s="44"/>
      <c r="M16" s="44"/>
      <c r="N16" s="65"/>
      <c r="O16" s="5"/>
      <c r="P16" s="38"/>
      <c r="Q16" s="38"/>
      <c r="R16" s="7"/>
      <c r="S16" s="65"/>
      <c r="T16" s="5">
        <v>15</v>
      </c>
      <c r="U16" s="38">
        <v>15</v>
      </c>
      <c r="V16" s="38"/>
      <c r="W16" s="7"/>
      <c r="X16" s="65">
        <v>2</v>
      </c>
      <c r="Y16" s="63">
        <v>15</v>
      </c>
      <c r="Z16" s="40">
        <v>15</v>
      </c>
      <c r="AA16" s="40"/>
      <c r="AB16" s="44"/>
      <c r="AC16" s="65">
        <v>3</v>
      </c>
      <c r="AD16" s="63"/>
      <c r="AE16" s="40"/>
      <c r="AF16" s="40"/>
      <c r="AG16" s="44"/>
      <c r="AH16" s="65"/>
      <c r="AI16" s="86"/>
      <c r="AJ16" s="6"/>
      <c r="AK16" s="6"/>
      <c r="AL16" s="7"/>
      <c r="AM16" s="65"/>
      <c r="AN16" s="26"/>
    </row>
    <row r="17" spans="1:41" x14ac:dyDescent="0.2">
      <c r="A17" s="79">
        <v>8</v>
      </c>
      <c r="B17" s="72" t="s">
        <v>26</v>
      </c>
      <c r="C17" s="22">
        <v>3</v>
      </c>
      <c r="D17" s="23">
        <v>3</v>
      </c>
      <c r="E17" s="24">
        <f t="shared" si="5"/>
        <v>30</v>
      </c>
      <c r="F17" s="6">
        <f t="shared" ref="F17:F18" si="9">SUM(J17,O17,T17,Y17,AD17,AI17)</f>
        <v>15</v>
      </c>
      <c r="G17" s="6">
        <f t="shared" si="6"/>
        <v>15</v>
      </c>
      <c r="H17" s="6">
        <f t="shared" si="7"/>
        <v>0</v>
      </c>
      <c r="I17" s="20">
        <f t="shared" si="8"/>
        <v>0</v>
      </c>
      <c r="J17" s="41"/>
      <c r="K17" s="18"/>
      <c r="L17" s="9"/>
      <c r="M17" s="9"/>
      <c r="N17" s="67"/>
      <c r="O17" s="8"/>
      <c r="P17" s="31"/>
      <c r="Q17" s="31"/>
      <c r="R17" s="9"/>
      <c r="S17" s="67"/>
      <c r="T17" s="8">
        <v>15</v>
      </c>
      <c r="U17" s="31">
        <v>15</v>
      </c>
      <c r="V17" s="31"/>
      <c r="W17" s="9"/>
      <c r="X17" s="67">
        <v>3</v>
      </c>
      <c r="Y17" s="8"/>
      <c r="Z17" s="31"/>
      <c r="AA17" s="31"/>
      <c r="AB17" s="9"/>
      <c r="AC17" s="67"/>
      <c r="AD17" s="8"/>
      <c r="AE17" s="31"/>
      <c r="AF17" s="31"/>
      <c r="AG17" s="9"/>
      <c r="AH17" s="67"/>
      <c r="AI17" s="8"/>
      <c r="AJ17" s="31"/>
      <c r="AK17" s="31"/>
      <c r="AL17" s="9"/>
      <c r="AM17" s="67"/>
      <c r="AN17" s="26"/>
      <c r="AO17" s="32"/>
    </row>
    <row r="18" spans="1:41" ht="21.75" customHeight="1" x14ac:dyDescent="0.2">
      <c r="A18" s="79">
        <v>9</v>
      </c>
      <c r="B18" s="73" t="s">
        <v>27</v>
      </c>
      <c r="C18" s="22">
        <v>4</v>
      </c>
      <c r="D18" s="23">
        <v>4</v>
      </c>
      <c r="E18" s="24">
        <f t="shared" si="5"/>
        <v>30</v>
      </c>
      <c r="F18" s="6">
        <f t="shared" si="9"/>
        <v>15</v>
      </c>
      <c r="G18" s="6">
        <f t="shared" si="6"/>
        <v>15</v>
      </c>
      <c r="H18" s="6">
        <f t="shared" si="7"/>
        <v>0</v>
      </c>
      <c r="I18" s="20">
        <f t="shared" si="8"/>
        <v>0</v>
      </c>
      <c r="J18" s="41"/>
      <c r="K18" s="18"/>
      <c r="L18" s="9"/>
      <c r="M18" s="9"/>
      <c r="N18" s="67"/>
      <c r="O18" s="8"/>
      <c r="P18" s="31"/>
      <c r="Q18" s="31"/>
      <c r="R18" s="9"/>
      <c r="S18" s="67"/>
      <c r="T18" s="8"/>
      <c r="U18" s="31"/>
      <c r="V18" s="31"/>
      <c r="W18" s="9"/>
      <c r="X18" s="67"/>
      <c r="Y18" s="138">
        <v>15</v>
      </c>
      <c r="Z18" s="31">
        <v>15</v>
      </c>
      <c r="AA18" s="31"/>
      <c r="AB18" s="9"/>
      <c r="AC18" s="67">
        <v>3</v>
      </c>
      <c r="AD18" s="8"/>
      <c r="AE18" s="31"/>
      <c r="AF18" s="31"/>
      <c r="AG18" s="9"/>
      <c r="AH18" s="67"/>
      <c r="AI18" s="8"/>
      <c r="AJ18" s="31"/>
      <c r="AK18" s="31"/>
      <c r="AL18" s="9"/>
      <c r="AM18" s="67"/>
      <c r="AN18" s="26"/>
    </row>
    <row r="19" spans="1:41" ht="36" customHeight="1" x14ac:dyDescent="0.2">
      <c r="A19" s="78">
        <v>10</v>
      </c>
      <c r="B19" s="73" t="s">
        <v>29</v>
      </c>
      <c r="C19" s="22">
        <v>2.4</v>
      </c>
      <c r="D19" s="23">
        <v>1.3</v>
      </c>
      <c r="E19" s="24">
        <f t="shared" si="5"/>
        <v>210</v>
      </c>
      <c r="F19" s="6">
        <f t="shared" ref="F19:I22" si="10">SUM(J19,O19,T19,Y19,AD19,AI19)</f>
        <v>90</v>
      </c>
      <c r="G19" s="6">
        <f t="shared" si="10"/>
        <v>120</v>
      </c>
      <c r="H19" s="6">
        <f t="shared" si="10"/>
        <v>0</v>
      </c>
      <c r="I19" s="20">
        <f t="shared" si="10"/>
        <v>0</v>
      </c>
      <c r="J19" s="41">
        <v>30</v>
      </c>
      <c r="K19" s="18">
        <v>45</v>
      </c>
      <c r="L19" s="9"/>
      <c r="M19" s="9"/>
      <c r="N19" s="67">
        <v>5</v>
      </c>
      <c r="O19" s="8">
        <v>30</v>
      </c>
      <c r="P19" s="31">
        <v>30</v>
      </c>
      <c r="Q19" s="31"/>
      <c r="R19" s="9"/>
      <c r="S19" s="67">
        <v>5</v>
      </c>
      <c r="T19" s="8">
        <v>15</v>
      </c>
      <c r="U19" s="31">
        <v>30</v>
      </c>
      <c r="V19" s="31"/>
      <c r="W19" s="9"/>
      <c r="X19" s="67">
        <v>3</v>
      </c>
      <c r="Y19" s="138">
        <v>15</v>
      </c>
      <c r="Z19" s="31">
        <v>15</v>
      </c>
      <c r="AA19" s="31"/>
      <c r="AB19" s="9"/>
      <c r="AC19" s="67">
        <v>3</v>
      </c>
      <c r="AD19" s="8"/>
      <c r="AE19" s="31"/>
      <c r="AF19" s="31"/>
      <c r="AG19" s="9"/>
      <c r="AH19" s="67"/>
      <c r="AI19" s="8"/>
      <c r="AJ19" s="31"/>
      <c r="AK19" s="31"/>
      <c r="AL19" s="9"/>
      <c r="AM19" s="67"/>
      <c r="AN19" s="26"/>
    </row>
    <row r="20" spans="1:41" ht="33.75" customHeight="1" x14ac:dyDescent="0.2">
      <c r="A20" s="79">
        <v>11</v>
      </c>
      <c r="B20" s="73" t="s">
        <v>28</v>
      </c>
      <c r="C20" s="22">
        <v>5</v>
      </c>
      <c r="D20" s="23">
        <v>5</v>
      </c>
      <c r="E20" s="24">
        <f t="shared" si="5"/>
        <v>30</v>
      </c>
      <c r="F20" s="6">
        <f t="shared" si="10"/>
        <v>15</v>
      </c>
      <c r="G20" s="6">
        <f t="shared" si="10"/>
        <v>15</v>
      </c>
      <c r="H20" s="6">
        <f t="shared" si="10"/>
        <v>0</v>
      </c>
      <c r="I20" s="20">
        <f t="shared" si="10"/>
        <v>0</v>
      </c>
      <c r="J20" s="41"/>
      <c r="K20" s="18"/>
      <c r="L20" s="9"/>
      <c r="M20" s="9"/>
      <c r="N20" s="67"/>
      <c r="O20" s="8"/>
      <c r="P20" s="31"/>
      <c r="Q20" s="31"/>
      <c r="R20" s="9"/>
      <c r="S20" s="67"/>
      <c r="T20" s="8"/>
      <c r="U20" s="31"/>
      <c r="V20" s="31"/>
      <c r="W20" s="9"/>
      <c r="X20" s="67"/>
      <c r="Y20" s="138"/>
      <c r="Z20" s="134"/>
      <c r="AA20" s="31"/>
      <c r="AB20" s="9"/>
      <c r="AC20" s="205"/>
      <c r="AD20" s="8">
        <v>15</v>
      </c>
      <c r="AE20" s="31">
        <v>15</v>
      </c>
      <c r="AF20" s="31"/>
      <c r="AG20" s="9"/>
      <c r="AH20" s="67">
        <v>3</v>
      </c>
      <c r="AI20" s="8"/>
      <c r="AJ20" s="31"/>
      <c r="AK20" s="31"/>
      <c r="AL20" s="9"/>
      <c r="AM20" s="67"/>
      <c r="AN20" s="26"/>
    </row>
    <row r="21" spans="1:41" ht="16.5" customHeight="1" x14ac:dyDescent="0.2">
      <c r="A21" s="79">
        <v>12</v>
      </c>
      <c r="B21" s="75" t="s">
        <v>18</v>
      </c>
      <c r="C21" s="8">
        <v>2</v>
      </c>
      <c r="D21" s="13">
        <v>2</v>
      </c>
      <c r="E21" s="24">
        <f>SUM(F21,H21,I21,G21)</f>
        <v>45</v>
      </c>
      <c r="F21" s="15">
        <f>SUM(J21,O21,T21,Y21,AD21,AI21)</f>
        <v>15</v>
      </c>
      <c r="G21" s="6">
        <f>SUM(K21,P21,U21,Z21,AE21,AJ21)</f>
        <v>30</v>
      </c>
      <c r="H21" s="15">
        <f>SUM(L21,Q21,V21,AA21,AF21,AK21)</f>
        <v>0</v>
      </c>
      <c r="I21" s="17">
        <f>SUM(M21,R21,W21,AB21,AG21,AL21)</f>
        <v>0</v>
      </c>
      <c r="J21" s="8"/>
      <c r="K21" s="7"/>
      <c r="L21" s="9"/>
      <c r="M21" s="9"/>
      <c r="N21" s="67"/>
      <c r="O21" s="8">
        <v>15</v>
      </c>
      <c r="P21" s="7">
        <v>30</v>
      </c>
      <c r="Q21" s="31"/>
      <c r="R21" s="9"/>
      <c r="S21" s="67">
        <v>4</v>
      </c>
      <c r="T21" s="8"/>
      <c r="U21" s="31"/>
      <c r="V21" s="31"/>
      <c r="W21" s="9"/>
      <c r="X21" s="67"/>
      <c r="Y21" s="8"/>
      <c r="Z21" s="31"/>
      <c r="AA21" s="31"/>
      <c r="AB21" s="9"/>
      <c r="AC21" s="66"/>
      <c r="AD21" s="43"/>
      <c r="AE21" s="31"/>
      <c r="AF21" s="31"/>
      <c r="AG21" s="13"/>
      <c r="AH21" s="66"/>
      <c r="AI21" s="41"/>
      <c r="AJ21" s="31"/>
      <c r="AK21" s="31"/>
      <c r="AL21" s="9"/>
      <c r="AM21" s="67"/>
      <c r="AN21" s="26"/>
    </row>
    <row r="22" spans="1:41" ht="15.75" customHeight="1" x14ac:dyDescent="0.2">
      <c r="A22" s="79">
        <v>13</v>
      </c>
      <c r="B22" s="73" t="s">
        <v>22</v>
      </c>
      <c r="C22" s="41" t="s">
        <v>12</v>
      </c>
      <c r="D22" s="23">
        <v>6</v>
      </c>
      <c r="E22" s="24">
        <f t="shared" si="5"/>
        <v>0</v>
      </c>
      <c r="F22" s="15">
        <f t="shared" si="10"/>
        <v>0</v>
      </c>
      <c r="G22" s="15">
        <f t="shared" si="10"/>
        <v>0</v>
      </c>
      <c r="H22" s="15">
        <f t="shared" si="10"/>
        <v>0</v>
      </c>
      <c r="I22" s="17">
        <f t="shared" si="10"/>
        <v>0</v>
      </c>
      <c r="J22" s="41"/>
      <c r="K22" s="31"/>
      <c r="L22" s="31"/>
      <c r="M22" s="9"/>
      <c r="N22" s="67"/>
      <c r="O22" s="8"/>
      <c r="P22" s="31"/>
      <c r="Q22" s="31"/>
      <c r="R22" s="9"/>
      <c r="S22" s="67"/>
      <c r="T22" s="8"/>
      <c r="U22" s="31"/>
      <c r="V22" s="31"/>
      <c r="W22" s="9"/>
      <c r="X22" s="67"/>
      <c r="Y22" s="8"/>
      <c r="Z22" s="31"/>
      <c r="AA22" s="31"/>
      <c r="AB22" s="9"/>
      <c r="AC22" s="67"/>
      <c r="AD22" s="8"/>
      <c r="AE22" s="31"/>
      <c r="AF22" s="31"/>
      <c r="AG22" s="9"/>
      <c r="AH22" s="67"/>
      <c r="AI22" s="8"/>
      <c r="AJ22" s="31"/>
      <c r="AK22" s="31"/>
      <c r="AL22" s="9"/>
      <c r="AM22" s="67">
        <v>10</v>
      </c>
      <c r="AN22" s="26"/>
    </row>
    <row r="23" spans="1:41" ht="22.5" customHeight="1" x14ac:dyDescent="0.2">
      <c r="A23" s="136">
        <v>14</v>
      </c>
      <c r="B23" s="137" t="s">
        <v>106</v>
      </c>
      <c r="C23" s="277"/>
      <c r="D23" s="278">
        <v>1</v>
      </c>
      <c r="E23" s="140">
        <f>SUM(F23,H23,I23,G23)</f>
        <v>30</v>
      </c>
      <c r="F23" s="142">
        <f>SUM(J23,O23,T23,Y23,AD23,AI23)</f>
        <v>15</v>
      </c>
      <c r="G23" s="142">
        <f>SUM(K23,P23,U23,Z23,AE23,AJ23)</f>
        <v>0</v>
      </c>
      <c r="H23" s="142">
        <f>SUM(L23,Q23,V23,AA23,AF23,AK23)</f>
        <v>0</v>
      </c>
      <c r="I23" s="279">
        <f>SUM(M23,R23,W23,AB23,AG23,AL23)</f>
        <v>15</v>
      </c>
      <c r="J23" s="203">
        <v>15</v>
      </c>
      <c r="K23" s="202"/>
      <c r="L23" s="202"/>
      <c r="M23" s="202">
        <v>15</v>
      </c>
      <c r="N23" s="66">
        <v>2</v>
      </c>
      <c r="O23" s="203"/>
      <c r="P23" s="202"/>
      <c r="Q23" s="280"/>
      <c r="R23" s="202"/>
      <c r="S23" s="66"/>
      <c r="T23" s="203"/>
      <c r="U23" s="280"/>
      <c r="V23" s="280"/>
      <c r="W23" s="202"/>
      <c r="X23" s="66"/>
      <c r="Y23" s="203"/>
      <c r="Z23" s="280"/>
      <c r="AA23" s="280"/>
      <c r="AB23" s="202"/>
      <c r="AC23" s="66"/>
      <c r="AD23" s="147"/>
      <c r="AE23" s="280"/>
      <c r="AF23" s="280"/>
      <c r="AG23" s="281"/>
      <c r="AH23" s="66"/>
      <c r="AI23" s="147"/>
      <c r="AJ23" s="280"/>
      <c r="AK23" s="280"/>
      <c r="AL23" s="202"/>
      <c r="AM23" s="66"/>
      <c r="AN23" s="26"/>
    </row>
    <row r="24" spans="1:41" ht="23.25" thickBot="1" x14ac:dyDescent="0.25">
      <c r="A24" s="250">
        <v>15</v>
      </c>
      <c r="B24" s="115" t="s">
        <v>21</v>
      </c>
      <c r="C24" s="116"/>
      <c r="D24" s="117">
        <v>5.6</v>
      </c>
      <c r="E24" s="118">
        <f>SUM(F24,H24,I24,G24)</f>
        <v>60</v>
      </c>
      <c r="F24" s="104">
        <f t="shared" ref="F24:I24" si="11">SUM(J24,O24,T24,Y24,AD24,AI24)</f>
        <v>0</v>
      </c>
      <c r="G24" s="104">
        <f t="shared" si="11"/>
        <v>0</v>
      </c>
      <c r="H24" s="104">
        <f t="shared" si="11"/>
        <v>0</v>
      </c>
      <c r="I24" s="106">
        <f t="shared" si="11"/>
        <v>60</v>
      </c>
      <c r="J24" s="119"/>
      <c r="K24" s="120"/>
      <c r="L24" s="121"/>
      <c r="M24" s="121"/>
      <c r="N24" s="67"/>
      <c r="O24" s="98"/>
      <c r="P24" s="99"/>
      <c r="Q24" s="99"/>
      <c r="R24" s="97"/>
      <c r="S24" s="67"/>
      <c r="T24" s="98"/>
      <c r="U24" s="99"/>
      <c r="V24" s="99"/>
      <c r="W24" s="97"/>
      <c r="X24" s="67"/>
      <c r="Y24" s="98"/>
      <c r="Z24" s="99"/>
      <c r="AA24" s="99"/>
      <c r="AB24" s="97"/>
      <c r="AC24" s="67"/>
      <c r="AD24" s="98"/>
      <c r="AE24" s="99"/>
      <c r="AF24" s="99"/>
      <c r="AG24" s="97">
        <v>30</v>
      </c>
      <c r="AH24" s="67">
        <v>2</v>
      </c>
      <c r="AI24" s="98"/>
      <c r="AJ24" s="99"/>
      <c r="AK24" s="99"/>
      <c r="AL24" s="97">
        <v>30</v>
      </c>
      <c r="AM24" s="67">
        <v>2</v>
      </c>
      <c r="AN24" s="26"/>
    </row>
    <row r="25" spans="1:41" ht="15.75" customHeight="1" thickBot="1" x14ac:dyDescent="0.25">
      <c r="A25" s="302" t="s">
        <v>14</v>
      </c>
      <c r="B25" s="317"/>
      <c r="C25" s="317"/>
      <c r="D25" s="318"/>
      <c r="E25" s="12">
        <f t="shared" ref="E25:AM25" si="12">SUM(E16:E24)</f>
        <v>495</v>
      </c>
      <c r="F25" s="12">
        <f t="shared" si="12"/>
        <v>195</v>
      </c>
      <c r="G25" s="12">
        <f t="shared" si="12"/>
        <v>225</v>
      </c>
      <c r="H25" s="12">
        <f t="shared" si="12"/>
        <v>0</v>
      </c>
      <c r="I25" s="12">
        <f t="shared" si="12"/>
        <v>75</v>
      </c>
      <c r="J25" s="12">
        <f t="shared" si="12"/>
        <v>45</v>
      </c>
      <c r="K25" s="12">
        <f t="shared" si="12"/>
        <v>45</v>
      </c>
      <c r="L25" s="12">
        <f t="shared" si="12"/>
        <v>0</v>
      </c>
      <c r="M25" s="12">
        <f t="shared" si="12"/>
        <v>15</v>
      </c>
      <c r="N25" s="12">
        <f t="shared" si="12"/>
        <v>7</v>
      </c>
      <c r="O25" s="12">
        <f t="shared" si="12"/>
        <v>45</v>
      </c>
      <c r="P25" s="12">
        <f t="shared" si="12"/>
        <v>60</v>
      </c>
      <c r="Q25" s="12">
        <f t="shared" si="12"/>
        <v>0</v>
      </c>
      <c r="R25" s="12">
        <f t="shared" si="12"/>
        <v>0</v>
      </c>
      <c r="S25" s="12">
        <f t="shared" si="12"/>
        <v>9</v>
      </c>
      <c r="T25" s="12">
        <f t="shared" si="12"/>
        <v>45</v>
      </c>
      <c r="U25" s="12">
        <f t="shared" si="12"/>
        <v>60</v>
      </c>
      <c r="V25" s="12">
        <f t="shared" si="12"/>
        <v>0</v>
      </c>
      <c r="W25" s="12">
        <f t="shared" si="12"/>
        <v>0</v>
      </c>
      <c r="X25" s="12">
        <f t="shared" si="12"/>
        <v>8</v>
      </c>
      <c r="Y25" s="12">
        <f t="shared" si="12"/>
        <v>45</v>
      </c>
      <c r="Z25" s="12">
        <f t="shared" si="12"/>
        <v>45</v>
      </c>
      <c r="AA25" s="12">
        <f t="shared" si="12"/>
        <v>0</v>
      </c>
      <c r="AB25" s="12">
        <f t="shared" si="12"/>
        <v>0</v>
      </c>
      <c r="AC25" s="12">
        <f t="shared" si="12"/>
        <v>9</v>
      </c>
      <c r="AD25" s="12">
        <f t="shared" si="12"/>
        <v>15</v>
      </c>
      <c r="AE25" s="12">
        <f t="shared" si="12"/>
        <v>15</v>
      </c>
      <c r="AF25" s="12">
        <f t="shared" si="12"/>
        <v>0</v>
      </c>
      <c r="AG25" s="12">
        <f t="shared" si="12"/>
        <v>30</v>
      </c>
      <c r="AH25" s="12">
        <f t="shared" si="12"/>
        <v>5</v>
      </c>
      <c r="AI25" s="12">
        <f t="shared" si="12"/>
        <v>0</v>
      </c>
      <c r="AJ25" s="12">
        <f t="shared" si="12"/>
        <v>0</v>
      </c>
      <c r="AK25" s="12">
        <f t="shared" si="12"/>
        <v>0</v>
      </c>
      <c r="AL25" s="12">
        <f t="shared" si="12"/>
        <v>30</v>
      </c>
      <c r="AM25" s="12">
        <f t="shared" si="12"/>
        <v>12</v>
      </c>
      <c r="AN25" s="26"/>
    </row>
    <row r="26" spans="1:41" ht="13.5" customHeight="1" thickBot="1" x14ac:dyDescent="0.25">
      <c r="A26" s="302" t="s">
        <v>80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7"/>
      <c r="AN26" s="26"/>
    </row>
    <row r="27" spans="1:41" x14ac:dyDescent="0.2">
      <c r="A27" s="78">
        <v>16</v>
      </c>
      <c r="B27" s="76" t="s">
        <v>19</v>
      </c>
      <c r="C27" s="10">
        <v>1</v>
      </c>
      <c r="D27" s="70">
        <v>1</v>
      </c>
      <c r="E27" s="24">
        <f>SUM(F27,H27,I27,G27)</f>
        <v>30</v>
      </c>
      <c r="F27" s="15">
        <f t="shared" ref="F27:I28" si="13">SUM(J27,O27,T27,Y27,AD27,AI27)</f>
        <v>15</v>
      </c>
      <c r="G27" s="6">
        <f t="shared" si="13"/>
        <v>0</v>
      </c>
      <c r="H27" s="15">
        <f t="shared" si="13"/>
        <v>0</v>
      </c>
      <c r="I27" s="17">
        <f t="shared" si="13"/>
        <v>15</v>
      </c>
      <c r="J27" s="8">
        <v>15</v>
      </c>
      <c r="K27" s="7"/>
      <c r="L27" s="9"/>
      <c r="M27" s="9">
        <v>15</v>
      </c>
      <c r="N27" s="67">
        <v>3</v>
      </c>
      <c r="O27" s="8"/>
      <c r="P27" s="7"/>
      <c r="Q27" s="31"/>
      <c r="R27" s="9"/>
      <c r="S27" s="67"/>
      <c r="T27" s="8"/>
      <c r="U27" s="31"/>
      <c r="V27" s="31"/>
      <c r="W27" s="9"/>
      <c r="X27" s="67"/>
      <c r="Y27" s="8"/>
      <c r="Z27" s="31"/>
      <c r="AA27" s="31"/>
      <c r="AB27" s="9"/>
      <c r="AC27" s="66"/>
      <c r="AD27" s="43"/>
      <c r="AE27" s="31"/>
      <c r="AF27" s="31"/>
      <c r="AG27" s="13"/>
      <c r="AH27" s="66"/>
      <c r="AI27" s="41"/>
      <c r="AJ27" s="31"/>
      <c r="AK27" s="31"/>
      <c r="AL27" s="9"/>
      <c r="AM27" s="67"/>
      <c r="AN27" s="26"/>
    </row>
    <row r="28" spans="1:41" ht="22.5" x14ac:dyDescent="0.2">
      <c r="A28" s="136">
        <v>17</v>
      </c>
      <c r="B28" s="137" t="s">
        <v>79</v>
      </c>
      <c r="C28" s="138"/>
      <c r="D28" s="139">
        <v>3</v>
      </c>
      <c r="E28" s="140">
        <f>SUM(F28,H28,I28,G28)</f>
        <v>30</v>
      </c>
      <c r="F28" s="141">
        <f t="shared" si="13"/>
        <v>0</v>
      </c>
      <c r="G28" s="142">
        <f t="shared" si="13"/>
        <v>30</v>
      </c>
      <c r="H28" s="141">
        <f t="shared" si="13"/>
        <v>0</v>
      </c>
      <c r="I28" s="143">
        <f t="shared" si="13"/>
        <v>0</v>
      </c>
      <c r="J28" s="138"/>
      <c r="K28" s="138"/>
      <c r="L28" s="144"/>
      <c r="M28" s="144"/>
      <c r="N28" s="67"/>
      <c r="O28" s="138"/>
      <c r="P28" s="145"/>
      <c r="Q28" s="146"/>
      <c r="R28" s="144"/>
      <c r="S28" s="67"/>
      <c r="T28" s="138"/>
      <c r="U28" s="146">
        <v>30</v>
      </c>
      <c r="V28" s="146"/>
      <c r="W28" s="144"/>
      <c r="X28" s="67">
        <v>2</v>
      </c>
      <c r="Y28" s="138"/>
      <c r="Z28" s="146"/>
      <c r="AA28" s="146"/>
      <c r="AB28" s="144"/>
      <c r="AC28" s="66"/>
      <c r="AD28" s="147"/>
      <c r="AE28" s="146"/>
      <c r="AF28" s="146"/>
      <c r="AG28" s="139"/>
      <c r="AH28" s="67"/>
      <c r="AI28" s="148"/>
      <c r="AJ28" s="146"/>
      <c r="AK28" s="146"/>
      <c r="AL28" s="144"/>
      <c r="AM28" s="67"/>
      <c r="AN28" s="26"/>
    </row>
    <row r="29" spans="1:41" ht="13.5" customHeight="1" thickBot="1" x14ac:dyDescent="0.25">
      <c r="A29" s="136">
        <v>18</v>
      </c>
      <c r="B29" s="122" t="s">
        <v>20</v>
      </c>
      <c r="C29" s="123"/>
      <c r="D29" s="124">
        <v>1.2</v>
      </c>
      <c r="E29" s="103">
        <f>SUM(F29,G29,H29,I29)</f>
        <v>60</v>
      </c>
      <c r="F29" s="105">
        <f t="shared" ref="F29:G29" si="14">SUM(J29,O29,T29,Y29,AD29,AI29)</f>
        <v>0</v>
      </c>
      <c r="G29" s="105">
        <f t="shared" si="14"/>
        <v>0</v>
      </c>
      <c r="H29" s="105">
        <f t="shared" ref="H29:I29" si="15">SUM(L29,Q29,V29,AA29,AF29,AK29)</f>
        <v>0</v>
      </c>
      <c r="I29" s="125">
        <f t="shared" si="15"/>
        <v>60</v>
      </c>
      <c r="J29" s="123"/>
      <c r="K29" s="123"/>
      <c r="L29" s="126"/>
      <c r="M29" s="127">
        <v>30</v>
      </c>
      <c r="N29" s="132"/>
      <c r="O29" s="123"/>
      <c r="P29" s="123"/>
      <c r="Q29" s="126"/>
      <c r="R29" s="128">
        <v>30</v>
      </c>
      <c r="S29" s="132"/>
      <c r="T29" s="123"/>
      <c r="U29" s="123"/>
      <c r="V29" s="126"/>
      <c r="W29" s="128"/>
      <c r="X29" s="132"/>
      <c r="Y29" s="123"/>
      <c r="Z29" s="123"/>
      <c r="AA29" s="126"/>
      <c r="AB29" s="128"/>
      <c r="AC29" s="132"/>
      <c r="AD29" s="123"/>
      <c r="AE29" s="123"/>
      <c r="AF29" s="126"/>
      <c r="AG29" s="129"/>
      <c r="AH29" s="133"/>
      <c r="AI29" s="130"/>
      <c r="AJ29" s="130"/>
      <c r="AK29" s="131"/>
      <c r="AL29" s="129"/>
      <c r="AM29" s="90"/>
      <c r="AN29" s="26"/>
    </row>
    <row r="30" spans="1:41" ht="13.5" thickBot="1" x14ac:dyDescent="0.25">
      <c r="A30" s="302" t="s">
        <v>14</v>
      </c>
      <c r="B30" s="317"/>
      <c r="C30" s="317"/>
      <c r="D30" s="317"/>
      <c r="E30" s="12">
        <f>SUM(E27:E29)</f>
        <v>120</v>
      </c>
      <c r="F30" s="12">
        <f t="shared" ref="F30:AM30" si="16">SUM(F27:F29)</f>
        <v>15</v>
      </c>
      <c r="G30" s="12">
        <f t="shared" si="16"/>
        <v>30</v>
      </c>
      <c r="H30" s="12">
        <f t="shared" si="16"/>
        <v>0</v>
      </c>
      <c r="I30" s="12">
        <f t="shared" si="16"/>
        <v>75</v>
      </c>
      <c r="J30" s="12">
        <f t="shared" si="16"/>
        <v>15</v>
      </c>
      <c r="K30" s="12">
        <f t="shared" si="16"/>
        <v>0</v>
      </c>
      <c r="L30" s="12">
        <f t="shared" si="16"/>
        <v>0</v>
      </c>
      <c r="M30" s="12">
        <f t="shared" si="16"/>
        <v>45</v>
      </c>
      <c r="N30" s="12">
        <f t="shared" si="16"/>
        <v>3</v>
      </c>
      <c r="O30" s="12">
        <f t="shared" si="16"/>
        <v>0</v>
      </c>
      <c r="P30" s="12">
        <f t="shared" si="16"/>
        <v>0</v>
      </c>
      <c r="Q30" s="12">
        <f t="shared" si="16"/>
        <v>0</v>
      </c>
      <c r="R30" s="12">
        <f t="shared" si="16"/>
        <v>30</v>
      </c>
      <c r="S30" s="12">
        <f t="shared" si="16"/>
        <v>0</v>
      </c>
      <c r="T30" s="12">
        <f t="shared" si="16"/>
        <v>0</v>
      </c>
      <c r="U30" s="12">
        <f t="shared" si="16"/>
        <v>30</v>
      </c>
      <c r="V30" s="12">
        <f t="shared" si="16"/>
        <v>0</v>
      </c>
      <c r="W30" s="12">
        <f t="shared" si="16"/>
        <v>0</v>
      </c>
      <c r="X30" s="12">
        <f t="shared" si="16"/>
        <v>2</v>
      </c>
      <c r="Y30" s="12">
        <f t="shared" si="16"/>
        <v>0</v>
      </c>
      <c r="Z30" s="12">
        <f t="shared" si="16"/>
        <v>0</v>
      </c>
      <c r="AA30" s="12">
        <f t="shared" si="16"/>
        <v>0</v>
      </c>
      <c r="AB30" s="12">
        <f t="shared" si="16"/>
        <v>0</v>
      </c>
      <c r="AC30" s="12">
        <f t="shared" si="16"/>
        <v>0</v>
      </c>
      <c r="AD30" s="12">
        <f t="shared" si="16"/>
        <v>0</v>
      </c>
      <c r="AE30" s="12">
        <f t="shared" si="16"/>
        <v>0</v>
      </c>
      <c r="AF30" s="12">
        <f t="shared" si="16"/>
        <v>0</v>
      </c>
      <c r="AG30" s="12">
        <f t="shared" si="16"/>
        <v>0</v>
      </c>
      <c r="AH30" s="12">
        <f t="shared" si="16"/>
        <v>0</v>
      </c>
      <c r="AI30" s="12">
        <f t="shared" si="16"/>
        <v>0</v>
      </c>
      <c r="AJ30" s="12">
        <f t="shared" si="16"/>
        <v>0</v>
      </c>
      <c r="AK30" s="12">
        <f t="shared" si="16"/>
        <v>0</v>
      </c>
      <c r="AL30" s="12">
        <f t="shared" si="16"/>
        <v>0</v>
      </c>
      <c r="AM30" s="12">
        <f t="shared" si="16"/>
        <v>0</v>
      </c>
      <c r="AN30" s="26"/>
    </row>
    <row r="31" spans="1:41" ht="13.5" thickBot="1" x14ac:dyDescent="0.25">
      <c r="A31" s="302" t="s">
        <v>103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4"/>
      <c r="AN31" s="26"/>
    </row>
    <row r="32" spans="1:41" x14ac:dyDescent="0.2">
      <c r="A32" s="93">
        <v>19</v>
      </c>
      <c r="B32" s="216" t="s">
        <v>69</v>
      </c>
      <c r="C32" s="217">
        <v>1</v>
      </c>
      <c r="D32" s="215">
        <v>1</v>
      </c>
      <c r="E32" s="218">
        <f>SUM(F32,G32,H32,I32)</f>
        <v>30</v>
      </c>
      <c r="F32" s="219">
        <f>SUM(J32,O32,T32,Y32,AD32,AI32)</f>
        <v>15</v>
      </c>
      <c r="G32" s="219">
        <f>SUM(K32,P32,U32,Z32,AE32,AJ32)</f>
        <v>15</v>
      </c>
      <c r="H32" s="219">
        <f>SUM(L32,Q32,V32,AA32,AF32,AK32)</f>
        <v>0</v>
      </c>
      <c r="I32" s="220">
        <f>SUM(M32,R32,W32,AB32,AG32,AL32)</f>
        <v>0</v>
      </c>
      <c r="J32" s="217">
        <v>15</v>
      </c>
      <c r="K32" s="221">
        <v>15</v>
      </c>
      <c r="L32" s="221"/>
      <c r="M32" s="222"/>
      <c r="N32" s="90">
        <v>3</v>
      </c>
      <c r="O32" s="241"/>
      <c r="P32" s="221"/>
      <c r="Q32" s="221"/>
      <c r="R32" s="222"/>
      <c r="S32" s="90"/>
      <c r="T32" s="245"/>
      <c r="U32" s="221"/>
      <c r="V32" s="221"/>
      <c r="W32" s="215"/>
      <c r="X32" s="206"/>
      <c r="Y32" s="245"/>
      <c r="Z32" s="221"/>
      <c r="AA32" s="221"/>
      <c r="AB32" s="215"/>
      <c r="AC32" s="90"/>
      <c r="AD32" s="245"/>
      <c r="AE32" s="221"/>
      <c r="AF32" s="221"/>
      <c r="AG32" s="215"/>
      <c r="AH32" s="90"/>
      <c r="AI32" s="245"/>
      <c r="AJ32" s="219"/>
      <c r="AK32" s="219"/>
      <c r="AL32" s="220"/>
      <c r="AM32" s="152"/>
      <c r="AN32" s="26"/>
    </row>
    <row r="33" spans="1:55" ht="22.5" x14ac:dyDescent="0.2">
      <c r="A33" s="93">
        <v>20</v>
      </c>
      <c r="B33" s="216" t="s">
        <v>75</v>
      </c>
      <c r="C33" s="214">
        <v>3</v>
      </c>
      <c r="D33" s="215">
        <v>3</v>
      </c>
      <c r="E33" s="218">
        <f>SUM(F33,G33,H33,I33)</f>
        <v>45</v>
      </c>
      <c r="F33" s="219">
        <f>SUM(J33,O33,T33,Y33,AD33,AI33)</f>
        <v>30</v>
      </c>
      <c r="G33" s="219">
        <f t="shared" ref="G33:I33" si="17">SUM(K33,P33,U33,Z33,AE33,AJ33)</f>
        <v>15</v>
      </c>
      <c r="H33" s="219">
        <f t="shared" si="17"/>
        <v>0</v>
      </c>
      <c r="I33" s="219">
        <f t="shared" si="17"/>
        <v>0</v>
      </c>
      <c r="J33" s="217"/>
      <c r="K33" s="223"/>
      <c r="L33" s="222"/>
      <c r="M33" s="222"/>
      <c r="N33" s="90"/>
      <c r="O33" s="241"/>
      <c r="P33" s="221"/>
      <c r="Q33" s="221"/>
      <c r="R33" s="222"/>
      <c r="S33" s="90"/>
      <c r="T33" s="241">
        <v>30</v>
      </c>
      <c r="U33" s="221">
        <v>15</v>
      </c>
      <c r="V33" s="221"/>
      <c r="W33" s="222"/>
      <c r="X33" s="90">
        <v>5</v>
      </c>
      <c r="Y33" s="241"/>
      <c r="Z33" s="221"/>
      <c r="AA33" s="221"/>
      <c r="AB33" s="222"/>
      <c r="AC33" s="90"/>
      <c r="AD33" s="241"/>
      <c r="AE33" s="221"/>
      <c r="AF33" s="221"/>
      <c r="AG33" s="222"/>
      <c r="AH33" s="90"/>
      <c r="AI33" s="241"/>
      <c r="AJ33" s="219"/>
      <c r="AK33" s="219"/>
      <c r="AL33" s="246"/>
      <c r="AM33" s="152"/>
      <c r="AN33" s="26"/>
    </row>
    <row r="34" spans="1:55" s="59" customFormat="1" ht="33.75" x14ac:dyDescent="0.2">
      <c r="A34" s="78">
        <v>21</v>
      </c>
      <c r="B34" s="224" t="s">
        <v>67</v>
      </c>
      <c r="C34" s="225">
        <v>4</v>
      </c>
      <c r="D34" s="226">
        <v>4</v>
      </c>
      <c r="E34" s="218">
        <f>SUM(F34,H34,I34,G34)</f>
        <v>45</v>
      </c>
      <c r="F34" s="219">
        <f t="shared" ref="F34:I36" si="18">SUM(J34,O34,T34,Y34,AD34,AI34)</f>
        <v>15</v>
      </c>
      <c r="G34" s="219">
        <f t="shared" si="18"/>
        <v>30</v>
      </c>
      <c r="H34" s="219">
        <f t="shared" si="18"/>
        <v>0</v>
      </c>
      <c r="I34" s="220">
        <f t="shared" si="18"/>
        <v>0</v>
      </c>
      <c r="J34" s="227"/>
      <c r="K34" s="228"/>
      <c r="L34" s="229"/>
      <c r="M34" s="229"/>
      <c r="N34" s="67"/>
      <c r="O34" s="242"/>
      <c r="P34" s="243"/>
      <c r="Q34" s="243"/>
      <c r="R34" s="229"/>
      <c r="S34" s="67"/>
      <c r="T34" s="242"/>
      <c r="U34" s="243"/>
      <c r="V34" s="243"/>
      <c r="W34" s="229"/>
      <c r="X34" s="67"/>
      <c r="Y34" s="242">
        <v>15</v>
      </c>
      <c r="Z34" s="243">
        <v>30</v>
      </c>
      <c r="AA34" s="243"/>
      <c r="AB34" s="229"/>
      <c r="AC34" s="67">
        <v>4</v>
      </c>
      <c r="AD34" s="242"/>
      <c r="AE34" s="243"/>
      <c r="AF34" s="243"/>
      <c r="AG34" s="229"/>
      <c r="AH34" s="67"/>
      <c r="AI34" s="242"/>
      <c r="AJ34" s="243"/>
      <c r="AK34" s="243"/>
      <c r="AL34" s="229"/>
      <c r="AM34" s="67"/>
      <c r="AN34" s="57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</row>
    <row r="35" spans="1:55" s="59" customFormat="1" ht="45" x14ac:dyDescent="0.2">
      <c r="A35" s="78">
        <v>22</v>
      </c>
      <c r="B35" s="224" t="s">
        <v>76</v>
      </c>
      <c r="C35" s="225"/>
      <c r="D35" s="226">
        <v>5</v>
      </c>
      <c r="E35" s="218">
        <f>SUM(F35,H35,I35,G35)</f>
        <v>15</v>
      </c>
      <c r="F35" s="230">
        <f t="shared" ref="F35:F36" si="19">SUM(J35,O35,T35,Y35,AD35,AI35)</f>
        <v>15</v>
      </c>
      <c r="G35" s="230">
        <f t="shared" ref="G35:G36" si="20">SUM(K35,P35,U35,Z35,AE35,AJ35)</f>
        <v>0</v>
      </c>
      <c r="H35" s="230">
        <f t="shared" ref="H35:H36" si="21">SUM(L35,Q35,V35,AA35,AF35,AK35)</f>
        <v>0</v>
      </c>
      <c r="I35" s="231">
        <f t="shared" si="18"/>
        <v>0</v>
      </c>
      <c r="J35" s="227"/>
      <c r="K35" s="228"/>
      <c r="L35" s="229"/>
      <c r="M35" s="229"/>
      <c r="N35" s="67"/>
      <c r="O35" s="242"/>
      <c r="P35" s="243"/>
      <c r="Q35" s="243"/>
      <c r="R35" s="229"/>
      <c r="S35" s="67"/>
      <c r="T35" s="242"/>
      <c r="U35" s="243"/>
      <c r="V35" s="243"/>
      <c r="W35" s="229"/>
      <c r="X35" s="67"/>
      <c r="Y35" s="242"/>
      <c r="Z35" s="243"/>
      <c r="AA35" s="243"/>
      <c r="AB35" s="229"/>
      <c r="AC35" s="67"/>
      <c r="AD35" s="242">
        <v>15</v>
      </c>
      <c r="AE35" s="243"/>
      <c r="AF35" s="243"/>
      <c r="AG35" s="229"/>
      <c r="AH35" s="67">
        <v>2</v>
      </c>
      <c r="AI35" s="242"/>
      <c r="AJ35" s="243"/>
      <c r="AK35" s="243"/>
      <c r="AL35" s="229"/>
      <c r="AM35" s="67"/>
      <c r="AN35" s="57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</row>
    <row r="36" spans="1:55" s="59" customFormat="1" x14ac:dyDescent="0.2">
      <c r="A36" s="78">
        <v>23</v>
      </c>
      <c r="B36" s="224" t="s">
        <v>78</v>
      </c>
      <c r="C36" s="225"/>
      <c r="D36" s="226">
        <v>2.2999999999999998</v>
      </c>
      <c r="E36" s="218">
        <f>SUM(F36,H36,I36,G36)</f>
        <v>45</v>
      </c>
      <c r="F36" s="230">
        <f t="shared" si="19"/>
        <v>0</v>
      </c>
      <c r="G36" s="230">
        <f t="shared" si="20"/>
        <v>45</v>
      </c>
      <c r="H36" s="230">
        <f t="shared" si="21"/>
        <v>0</v>
      </c>
      <c r="I36" s="231">
        <f t="shared" si="18"/>
        <v>0</v>
      </c>
      <c r="J36" s="227"/>
      <c r="K36" s="228"/>
      <c r="L36" s="229"/>
      <c r="M36" s="229"/>
      <c r="N36" s="67"/>
      <c r="O36" s="242"/>
      <c r="P36" s="243">
        <v>30</v>
      </c>
      <c r="Q36" s="243"/>
      <c r="R36" s="229"/>
      <c r="S36" s="67">
        <v>2</v>
      </c>
      <c r="T36" s="242"/>
      <c r="U36" s="243">
        <v>15</v>
      </c>
      <c r="V36" s="243"/>
      <c r="W36" s="229"/>
      <c r="X36" s="67">
        <v>1</v>
      </c>
      <c r="Y36" s="242"/>
      <c r="Z36" s="243"/>
      <c r="AA36" s="243"/>
      <c r="AB36" s="229"/>
      <c r="AC36" s="67"/>
      <c r="AD36" s="242"/>
      <c r="AE36" s="243"/>
      <c r="AF36" s="243"/>
      <c r="AG36" s="229"/>
      <c r="AH36" s="67"/>
      <c r="AI36" s="242"/>
      <c r="AJ36" s="243"/>
      <c r="AK36" s="243"/>
      <c r="AL36" s="229"/>
      <c r="AM36" s="67"/>
      <c r="AN36" s="57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</row>
    <row r="37" spans="1:55" ht="45" x14ac:dyDescent="0.2">
      <c r="A37" s="94">
        <v>24</v>
      </c>
      <c r="B37" s="224" t="s">
        <v>68</v>
      </c>
      <c r="C37" s="232"/>
      <c r="D37" s="233">
        <v>4</v>
      </c>
      <c r="E37" s="218">
        <f t="shared" ref="E37:E44" si="22">SUM(F37,G37,H37,I37)</f>
        <v>15</v>
      </c>
      <c r="F37" s="219">
        <f t="shared" ref="F37:F44" si="23">SUM(J37,O37,T37,Y37,AD37,AI37)</f>
        <v>15</v>
      </c>
      <c r="G37" s="219">
        <f t="shared" ref="G37:G44" si="24">SUM(K37,P37,U37,Z37,AE37,AJ37)</f>
        <v>0</v>
      </c>
      <c r="H37" s="219">
        <f t="shared" ref="H37:H44" si="25">SUM(L37,Q37,V37,AA37,AF37,AK37)</f>
        <v>0</v>
      </c>
      <c r="I37" s="220">
        <f t="shared" ref="I37:I44" si="26">SUM(M37,R37,W37,AB37,AG37,AL37)</f>
        <v>0</v>
      </c>
      <c r="J37" s="232"/>
      <c r="K37" s="234"/>
      <c r="L37" s="234"/>
      <c r="M37" s="235"/>
      <c r="N37" s="149"/>
      <c r="O37" s="244"/>
      <c r="P37" s="234"/>
      <c r="Q37" s="234"/>
      <c r="R37" s="235"/>
      <c r="S37" s="149"/>
      <c r="T37" s="238"/>
      <c r="U37" s="234"/>
      <c r="V37" s="234"/>
      <c r="W37" s="233"/>
      <c r="X37" s="149"/>
      <c r="Y37" s="238">
        <v>15</v>
      </c>
      <c r="Z37" s="234"/>
      <c r="AA37" s="234"/>
      <c r="AB37" s="233"/>
      <c r="AC37" s="149">
        <v>2</v>
      </c>
      <c r="AD37" s="238"/>
      <c r="AE37" s="234"/>
      <c r="AF37" s="234"/>
      <c r="AG37" s="233"/>
      <c r="AH37" s="149"/>
      <c r="AI37" s="238"/>
      <c r="AJ37" s="230"/>
      <c r="AK37" s="230"/>
      <c r="AL37" s="237"/>
      <c r="AM37" s="151"/>
      <c r="AN37" s="26"/>
    </row>
    <row r="38" spans="1:55" ht="33.75" x14ac:dyDescent="0.2">
      <c r="A38" s="94">
        <v>25</v>
      </c>
      <c r="B38" s="224" t="s">
        <v>70</v>
      </c>
      <c r="C38" s="232"/>
      <c r="D38" s="233">
        <v>6</v>
      </c>
      <c r="E38" s="218">
        <f t="shared" si="22"/>
        <v>30</v>
      </c>
      <c r="F38" s="219">
        <f t="shared" si="23"/>
        <v>0</v>
      </c>
      <c r="G38" s="219">
        <f t="shared" si="24"/>
        <v>0</v>
      </c>
      <c r="H38" s="219">
        <f t="shared" si="25"/>
        <v>30</v>
      </c>
      <c r="I38" s="220">
        <f t="shared" si="26"/>
        <v>0</v>
      </c>
      <c r="J38" s="232"/>
      <c r="K38" s="234"/>
      <c r="L38" s="234"/>
      <c r="M38" s="235"/>
      <c r="N38" s="149"/>
      <c r="O38" s="244"/>
      <c r="P38" s="234"/>
      <c r="Q38" s="234"/>
      <c r="R38" s="235"/>
      <c r="S38" s="149"/>
      <c r="T38" s="238"/>
      <c r="U38" s="234"/>
      <c r="V38" s="234"/>
      <c r="W38" s="233"/>
      <c r="X38" s="149"/>
      <c r="Y38" s="238"/>
      <c r="Z38" s="234"/>
      <c r="AA38" s="234"/>
      <c r="AB38" s="233"/>
      <c r="AC38" s="149"/>
      <c r="AD38" s="238"/>
      <c r="AE38" s="234"/>
      <c r="AF38" s="234"/>
      <c r="AG38" s="233"/>
      <c r="AH38" s="149"/>
      <c r="AI38" s="238"/>
      <c r="AJ38" s="234"/>
      <c r="AK38" s="234">
        <v>30</v>
      </c>
      <c r="AL38" s="233"/>
      <c r="AM38" s="149">
        <v>2</v>
      </c>
      <c r="AN38" s="26"/>
    </row>
    <row r="39" spans="1:55" ht="22.5" x14ac:dyDescent="0.2">
      <c r="A39" s="93">
        <v>26</v>
      </c>
      <c r="B39" s="224" t="s">
        <v>87</v>
      </c>
      <c r="C39" s="227"/>
      <c r="D39" s="233">
        <v>6</v>
      </c>
      <c r="E39" s="218">
        <f t="shared" si="22"/>
        <v>30</v>
      </c>
      <c r="F39" s="219">
        <f t="shared" si="23"/>
        <v>0</v>
      </c>
      <c r="G39" s="219">
        <f t="shared" si="24"/>
        <v>0</v>
      </c>
      <c r="H39" s="219">
        <f t="shared" si="25"/>
        <v>30</v>
      </c>
      <c r="I39" s="220">
        <f t="shared" si="26"/>
        <v>0</v>
      </c>
      <c r="J39" s="232"/>
      <c r="K39" s="234"/>
      <c r="L39" s="234"/>
      <c r="M39" s="235"/>
      <c r="N39" s="149"/>
      <c r="O39" s="244"/>
      <c r="P39" s="234"/>
      <c r="Q39" s="234"/>
      <c r="R39" s="235"/>
      <c r="S39" s="149"/>
      <c r="T39" s="238"/>
      <c r="U39" s="234"/>
      <c r="V39" s="234"/>
      <c r="W39" s="233"/>
      <c r="X39" s="149"/>
      <c r="Y39" s="238"/>
      <c r="Z39" s="234"/>
      <c r="AA39" s="234"/>
      <c r="AB39" s="233"/>
      <c r="AC39" s="149"/>
      <c r="AD39" s="238"/>
      <c r="AE39" s="234"/>
      <c r="AF39" s="234"/>
      <c r="AG39" s="233"/>
      <c r="AH39" s="149"/>
      <c r="AI39" s="238"/>
      <c r="AJ39" s="234"/>
      <c r="AK39" s="234">
        <v>30</v>
      </c>
      <c r="AL39" s="233"/>
      <c r="AM39" s="149">
        <v>2</v>
      </c>
      <c r="AN39" s="26"/>
    </row>
    <row r="40" spans="1:55" s="59" customFormat="1" ht="23.25" customHeight="1" x14ac:dyDescent="0.2">
      <c r="A40" s="79">
        <v>27</v>
      </c>
      <c r="B40" s="224" t="s">
        <v>72</v>
      </c>
      <c r="C40" s="225"/>
      <c r="D40" s="226">
        <v>4</v>
      </c>
      <c r="E40" s="218">
        <f>SUM(F40,H40,I40,G40)</f>
        <v>15</v>
      </c>
      <c r="F40" s="219">
        <f t="shared" ref="F40:I41" si="27">SUM(J40,O40,T40,Y40,AD40,AI40)</f>
        <v>15</v>
      </c>
      <c r="G40" s="219">
        <f t="shared" si="27"/>
        <v>0</v>
      </c>
      <c r="H40" s="219">
        <f t="shared" si="27"/>
        <v>0</v>
      </c>
      <c r="I40" s="220">
        <f t="shared" si="27"/>
        <v>0</v>
      </c>
      <c r="J40" s="227"/>
      <c r="K40" s="228"/>
      <c r="L40" s="229"/>
      <c r="M40" s="229"/>
      <c r="N40" s="67"/>
      <c r="O40" s="242"/>
      <c r="P40" s="243"/>
      <c r="Q40" s="243"/>
      <c r="R40" s="229"/>
      <c r="S40" s="67"/>
      <c r="T40" s="242"/>
      <c r="U40" s="243"/>
      <c r="V40" s="243"/>
      <c r="W40" s="229"/>
      <c r="X40" s="67"/>
      <c r="Y40" s="242">
        <v>15</v>
      </c>
      <c r="Z40" s="243"/>
      <c r="AA40" s="243"/>
      <c r="AB40" s="229"/>
      <c r="AC40" s="67">
        <v>2</v>
      </c>
      <c r="AD40" s="242"/>
      <c r="AE40" s="243"/>
      <c r="AF40" s="243"/>
      <c r="AG40" s="229"/>
      <c r="AH40" s="67"/>
      <c r="AI40" s="242"/>
      <c r="AJ40" s="243"/>
      <c r="AK40" s="243"/>
      <c r="AL40" s="229"/>
      <c r="AM40" s="67"/>
      <c r="AN40" s="57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</row>
    <row r="41" spans="1:55" s="59" customFormat="1" ht="45" x14ac:dyDescent="0.2">
      <c r="A41" s="79">
        <v>28</v>
      </c>
      <c r="B41" s="224" t="s">
        <v>73</v>
      </c>
      <c r="C41" s="227"/>
      <c r="D41" s="236">
        <v>3</v>
      </c>
      <c r="E41" s="232">
        <f>SUM(F41,H41,I41,G41)</f>
        <v>15</v>
      </c>
      <c r="F41" s="230">
        <f t="shared" si="27"/>
        <v>15</v>
      </c>
      <c r="G41" s="230">
        <f t="shared" si="27"/>
        <v>0</v>
      </c>
      <c r="H41" s="230">
        <f t="shared" si="27"/>
        <v>0</v>
      </c>
      <c r="I41" s="237">
        <f t="shared" si="27"/>
        <v>0</v>
      </c>
      <c r="J41" s="227"/>
      <c r="K41" s="228"/>
      <c r="L41" s="229"/>
      <c r="M41" s="229"/>
      <c r="N41" s="149"/>
      <c r="O41" s="242"/>
      <c r="P41" s="243"/>
      <c r="Q41" s="243"/>
      <c r="R41" s="229"/>
      <c r="S41" s="67"/>
      <c r="T41" s="242">
        <v>15</v>
      </c>
      <c r="U41" s="243"/>
      <c r="V41" s="243"/>
      <c r="W41" s="229"/>
      <c r="X41" s="67">
        <v>2</v>
      </c>
      <c r="Y41" s="242"/>
      <c r="Z41" s="243"/>
      <c r="AA41" s="243"/>
      <c r="AB41" s="229"/>
      <c r="AC41" s="67"/>
      <c r="AD41" s="242"/>
      <c r="AE41" s="243"/>
      <c r="AF41" s="243"/>
      <c r="AG41" s="229"/>
      <c r="AH41" s="67"/>
      <c r="AI41" s="242"/>
      <c r="AJ41" s="243"/>
      <c r="AK41" s="243"/>
      <c r="AL41" s="229"/>
      <c r="AM41" s="153"/>
      <c r="AN41" s="57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</row>
    <row r="42" spans="1:55" s="59" customFormat="1" ht="15.75" customHeight="1" x14ac:dyDescent="0.2">
      <c r="A42" s="79">
        <v>29</v>
      </c>
      <c r="B42" s="224" t="s">
        <v>95</v>
      </c>
      <c r="C42" s="227"/>
      <c r="D42" s="236">
        <v>2</v>
      </c>
      <c r="E42" s="218">
        <v>30</v>
      </c>
      <c r="F42" s="219">
        <v>0</v>
      </c>
      <c r="G42" s="219">
        <v>30</v>
      </c>
      <c r="H42" s="219">
        <v>0</v>
      </c>
      <c r="I42" s="220">
        <v>0</v>
      </c>
      <c r="J42" s="227"/>
      <c r="K42" s="228"/>
      <c r="L42" s="229"/>
      <c r="M42" s="229"/>
      <c r="N42" s="149"/>
      <c r="O42" s="242"/>
      <c r="P42" s="243">
        <v>30</v>
      </c>
      <c r="Q42" s="243"/>
      <c r="R42" s="229"/>
      <c r="S42" s="67">
        <v>2</v>
      </c>
      <c r="T42" s="242"/>
      <c r="U42" s="243"/>
      <c r="V42" s="243"/>
      <c r="W42" s="229"/>
      <c r="X42" s="67"/>
      <c r="Y42" s="242"/>
      <c r="Z42" s="243"/>
      <c r="AA42" s="243"/>
      <c r="AB42" s="229"/>
      <c r="AC42" s="67"/>
      <c r="AD42" s="242"/>
      <c r="AE42" s="243"/>
      <c r="AF42" s="243"/>
      <c r="AG42" s="229"/>
      <c r="AH42" s="67"/>
      <c r="AI42" s="242"/>
      <c r="AJ42" s="243"/>
      <c r="AK42" s="243"/>
      <c r="AL42" s="229"/>
      <c r="AM42" s="153"/>
      <c r="AN42" s="57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</row>
    <row r="43" spans="1:55" ht="22.5" x14ac:dyDescent="0.2">
      <c r="A43" s="94">
        <v>30</v>
      </c>
      <c r="B43" s="224" t="s">
        <v>74</v>
      </c>
      <c r="C43" s="232"/>
      <c r="D43" s="233">
        <v>5</v>
      </c>
      <c r="E43" s="218">
        <f t="shared" si="22"/>
        <v>30</v>
      </c>
      <c r="F43" s="219">
        <f t="shared" si="23"/>
        <v>0</v>
      </c>
      <c r="G43" s="219">
        <f t="shared" si="24"/>
        <v>0</v>
      </c>
      <c r="H43" s="219">
        <f t="shared" si="25"/>
        <v>30</v>
      </c>
      <c r="I43" s="220">
        <f t="shared" si="26"/>
        <v>0</v>
      </c>
      <c r="J43" s="238"/>
      <c r="K43" s="234"/>
      <c r="L43" s="234"/>
      <c r="M43" s="235"/>
      <c r="N43" s="149"/>
      <c r="O43" s="244"/>
      <c r="P43" s="234"/>
      <c r="Q43" s="234"/>
      <c r="R43" s="235"/>
      <c r="S43" s="149"/>
      <c r="T43" s="238"/>
      <c r="U43" s="234"/>
      <c r="V43" s="234"/>
      <c r="W43" s="233"/>
      <c r="X43" s="149"/>
      <c r="Y43" s="238"/>
      <c r="Z43" s="234"/>
      <c r="AA43" s="234"/>
      <c r="AB43" s="233"/>
      <c r="AC43" s="149"/>
      <c r="AD43" s="238"/>
      <c r="AE43" s="234"/>
      <c r="AF43" s="243">
        <v>30</v>
      </c>
      <c r="AG43" s="252"/>
      <c r="AH43" s="67">
        <v>2</v>
      </c>
      <c r="AI43" s="238"/>
      <c r="AJ43" s="234"/>
      <c r="AK43" s="234"/>
      <c r="AL43" s="233"/>
      <c r="AM43" s="149"/>
      <c r="AN43" s="26"/>
    </row>
    <row r="44" spans="1:55" ht="33.75" x14ac:dyDescent="0.2">
      <c r="A44" s="93">
        <v>31</v>
      </c>
      <c r="B44" s="239" t="s">
        <v>71</v>
      </c>
      <c r="C44" s="227"/>
      <c r="D44" s="233">
        <v>4</v>
      </c>
      <c r="E44" s="218">
        <f t="shared" si="22"/>
        <v>15</v>
      </c>
      <c r="F44" s="219">
        <f t="shared" si="23"/>
        <v>15</v>
      </c>
      <c r="G44" s="219">
        <f t="shared" si="24"/>
        <v>0</v>
      </c>
      <c r="H44" s="219">
        <f t="shared" si="25"/>
        <v>0</v>
      </c>
      <c r="I44" s="220">
        <f t="shared" si="26"/>
        <v>0</v>
      </c>
      <c r="J44" s="238"/>
      <c r="K44" s="234"/>
      <c r="L44" s="234"/>
      <c r="M44" s="235"/>
      <c r="N44" s="149"/>
      <c r="O44" s="244"/>
      <c r="P44" s="234"/>
      <c r="Q44" s="234"/>
      <c r="R44" s="235"/>
      <c r="S44" s="149"/>
      <c r="T44" s="238"/>
      <c r="U44" s="234"/>
      <c r="V44" s="234"/>
      <c r="W44" s="233"/>
      <c r="X44" s="149"/>
      <c r="Y44" s="238">
        <v>15</v>
      </c>
      <c r="Z44" s="234"/>
      <c r="AA44" s="234"/>
      <c r="AB44" s="233"/>
      <c r="AC44" s="67">
        <v>2</v>
      </c>
      <c r="AD44" s="238"/>
      <c r="AE44" s="234"/>
      <c r="AF44" s="230"/>
      <c r="AG44" s="237"/>
      <c r="AH44" s="151"/>
      <c r="AI44" s="247"/>
      <c r="AJ44" s="248"/>
      <c r="AK44" s="248"/>
      <c r="AL44" s="249"/>
      <c r="AM44" s="151"/>
      <c r="AN44" s="26"/>
    </row>
    <row r="45" spans="1:55" ht="13.5" thickBot="1" x14ac:dyDescent="0.25">
      <c r="A45" s="85">
        <v>32</v>
      </c>
      <c r="B45" s="240" t="s">
        <v>13</v>
      </c>
      <c r="C45" s="225"/>
      <c r="D45" s="226">
        <v>5.6</v>
      </c>
      <c r="E45" s="218">
        <f>SUM(F45,H45,I45,G45)</f>
        <v>0</v>
      </c>
      <c r="F45" s="219">
        <f>SUM(J45,O45,T45,Y45,AD45,AI45)</f>
        <v>0</v>
      </c>
      <c r="G45" s="219">
        <f>SUM(K45,P45,U45,Z45,AD45,AJ45)</f>
        <v>0</v>
      </c>
      <c r="H45" s="219">
        <f>SUM(L45,Q45,V45,AA45,AF45,AK45)</f>
        <v>0</v>
      </c>
      <c r="I45" s="220">
        <f>SUM(M45,R45,W45,AB45,AG45,AL45)</f>
        <v>0</v>
      </c>
      <c r="J45" s="227"/>
      <c r="K45" s="228"/>
      <c r="L45" s="229"/>
      <c r="M45" s="229"/>
      <c r="N45" s="67"/>
      <c r="O45" s="242"/>
      <c r="P45" s="243"/>
      <c r="Q45" s="243"/>
      <c r="R45" s="229"/>
      <c r="S45" s="67"/>
      <c r="T45" s="242"/>
      <c r="U45" s="243"/>
      <c r="V45" s="243"/>
      <c r="W45" s="229"/>
      <c r="X45" s="67"/>
      <c r="Y45" s="242"/>
      <c r="Z45" s="243"/>
      <c r="AA45" s="243"/>
      <c r="AB45" s="229"/>
      <c r="AC45" s="67"/>
      <c r="AD45" s="298" t="s">
        <v>97</v>
      </c>
      <c r="AE45" s="299"/>
      <c r="AF45" s="299"/>
      <c r="AG45" s="300"/>
      <c r="AH45" s="253">
        <v>14</v>
      </c>
      <c r="AI45" s="298" t="s">
        <v>97</v>
      </c>
      <c r="AJ45" s="299"/>
      <c r="AK45" s="299"/>
      <c r="AL45" s="300"/>
      <c r="AM45" s="253">
        <v>14</v>
      </c>
      <c r="AN45" s="26"/>
    </row>
    <row r="46" spans="1:55" ht="13.5" thickBot="1" x14ac:dyDescent="0.25">
      <c r="A46" s="302" t="s">
        <v>14</v>
      </c>
      <c r="B46" s="317"/>
      <c r="C46" s="317"/>
      <c r="D46" s="318"/>
      <c r="E46" s="11">
        <f t="shared" ref="E46:AC46" si="28">SUM(E32:E45)</f>
        <v>360</v>
      </c>
      <c r="F46" s="96">
        <f>SUM(F32:F45)</f>
        <v>135</v>
      </c>
      <c r="G46" s="96">
        <f t="shared" si="28"/>
        <v>135</v>
      </c>
      <c r="H46" s="96">
        <f t="shared" si="28"/>
        <v>90</v>
      </c>
      <c r="I46" s="96">
        <f t="shared" si="28"/>
        <v>0</v>
      </c>
      <c r="J46" s="96">
        <f t="shared" si="28"/>
        <v>15</v>
      </c>
      <c r="K46" s="96">
        <f t="shared" si="28"/>
        <v>15</v>
      </c>
      <c r="L46" s="96">
        <f t="shared" si="28"/>
        <v>0</v>
      </c>
      <c r="M46" s="96">
        <f t="shared" si="28"/>
        <v>0</v>
      </c>
      <c r="N46" s="150">
        <f t="shared" si="28"/>
        <v>3</v>
      </c>
      <c r="O46" s="96">
        <f t="shared" si="28"/>
        <v>0</v>
      </c>
      <c r="P46" s="96">
        <f t="shared" si="28"/>
        <v>60</v>
      </c>
      <c r="Q46" s="96">
        <f t="shared" si="28"/>
        <v>0</v>
      </c>
      <c r="R46" s="96">
        <f t="shared" si="28"/>
        <v>0</v>
      </c>
      <c r="S46" s="150">
        <f t="shared" si="28"/>
        <v>4</v>
      </c>
      <c r="T46" s="96">
        <f t="shared" si="28"/>
        <v>45</v>
      </c>
      <c r="U46" s="96">
        <f t="shared" si="28"/>
        <v>30</v>
      </c>
      <c r="V46" s="96">
        <f t="shared" si="28"/>
        <v>0</v>
      </c>
      <c r="W46" s="96">
        <f t="shared" si="28"/>
        <v>0</v>
      </c>
      <c r="X46" s="150">
        <f t="shared" si="28"/>
        <v>8</v>
      </c>
      <c r="Y46" s="96">
        <f t="shared" si="28"/>
        <v>60</v>
      </c>
      <c r="Z46" s="96">
        <f t="shared" si="28"/>
        <v>30</v>
      </c>
      <c r="AA46" s="96">
        <f t="shared" si="28"/>
        <v>0</v>
      </c>
      <c r="AB46" s="96">
        <f t="shared" si="28"/>
        <v>0</v>
      </c>
      <c r="AC46" s="150">
        <f t="shared" si="28"/>
        <v>10</v>
      </c>
      <c r="AD46" s="96">
        <f>SUM(AD32:AD45)</f>
        <v>15</v>
      </c>
      <c r="AE46" s="96">
        <v>0</v>
      </c>
      <c r="AF46" s="96">
        <f>SUM(AF32:AF45)</f>
        <v>30</v>
      </c>
      <c r="AG46" s="96">
        <v>0</v>
      </c>
      <c r="AH46" s="150">
        <f>SUM(AH32:AH45)</f>
        <v>18</v>
      </c>
      <c r="AI46" s="96">
        <v>0</v>
      </c>
      <c r="AJ46" s="96">
        <f>SUM(AJ32:AJ45)</f>
        <v>0</v>
      </c>
      <c r="AK46" s="96">
        <f>SUM(AK32:AK45)</f>
        <v>60</v>
      </c>
      <c r="AL46" s="96">
        <v>30</v>
      </c>
      <c r="AM46" s="68">
        <f>SUM(AM32:AM45)</f>
        <v>18</v>
      </c>
      <c r="AN46" s="26"/>
    </row>
    <row r="47" spans="1:55" ht="13.5" thickBot="1" x14ac:dyDescent="0.25">
      <c r="A47" s="305" t="s">
        <v>15</v>
      </c>
      <c r="B47" s="306"/>
      <c r="C47" s="306"/>
      <c r="D47" s="307"/>
      <c r="E47" s="11">
        <f>SUM(F47:I47)</f>
        <v>1845</v>
      </c>
      <c r="F47" s="12">
        <f>SUM(J47,O47,T47,Y47,AD47,AI47)</f>
        <v>345</v>
      </c>
      <c r="G47" s="12">
        <f>SUM(K47,P47,U47,Z47,AE47,AJ47)</f>
        <v>510</v>
      </c>
      <c r="H47" s="12">
        <f>SUM(L47,Q47,V47,AA47,AF47,AK47)</f>
        <v>840</v>
      </c>
      <c r="I47" s="16">
        <f>SUM(M47,R47,W47,AB47,AG47,AL47)</f>
        <v>150</v>
      </c>
      <c r="J47" s="16">
        <f>SUM(J14,J25,J30,J46)</f>
        <v>75</v>
      </c>
      <c r="K47" s="12">
        <f>SUM(K14,K25,K30,K46)</f>
        <v>60</v>
      </c>
      <c r="L47" s="12">
        <f>SUM(L14,L25,L30,L46)</f>
        <v>225</v>
      </c>
      <c r="M47" s="12">
        <f>SUM(M14,M25,M30,M46)</f>
        <v>60</v>
      </c>
      <c r="N47" s="68"/>
      <c r="O47" s="12">
        <f>SUM(O14,O25,O30,O46)</f>
        <v>45</v>
      </c>
      <c r="P47" s="12">
        <f>SUM(P14,P25,P30,P46)</f>
        <v>150</v>
      </c>
      <c r="Q47" s="12">
        <f>SUM(Q14,Q25,Q30,Q46)</f>
        <v>210</v>
      </c>
      <c r="R47" s="12">
        <f>SUM(R14,R25,R30,R46)</f>
        <v>30</v>
      </c>
      <c r="S47" s="68"/>
      <c r="T47" s="12">
        <f>SUM(T14,T25,T30,T46)</f>
        <v>90</v>
      </c>
      <c r="U47" s="12">
        <f>SUM(U14,U25,U30,U46)</f>
        <v>150</v>
      </c>
      <c r="V47" s="12">
        <f>SUM(V14,V25,V30,V46)</f>
        <v>135</v>
      </c>
      <c r="W47" s="12">
        <f>SUM(W14,W25,W30,W46)</f>
        <v>0</v>
      </c>
      <c r="X47" s="68"/>
      <c r="Y47" s="12">
        <f>SUM(Y14,Y25,Y30,Y46)</f>
        <v>105</v>
      </c>
      <c r="Z47" s="12">
        <f>SUM(Z14,Z25,Z30,Z46)</f>
        <v>105</v>
      </c>
      <c r="AA47" s="12">
        <f>SUM(AA14,AA25,AA30,AA46)</f>
        <v>120</v>
      </c>
      <c r="AB47" s="12">
        <f>SUM(AB14,AB25,AB30,AB46)</f>
        <v>0</v>
      </c>
      <c r="AC47" s="68"/>
      <c r="AD47" s="12">
        <f>SUM(AD14,AD25,AD30,AD46)</f>
        <v>30</v>
      </c>
      <c r="AE47" s="12">
        <v>45</v>
      </c>
      <c r="AF47" s="12">
        <f>SUM(AF14,AF25,AF30,AF46)</f>
        <v>90</v>
      </c>
      <c r="AG47" s="12">
        <f>SUM(AG14,AG25,AG30,AG46)</f>
        <v>30</v>
      </c>
      <c r="AH47" s="68"/>
      <c r="AI47" s="12">
        <f>SUM(AI14,AI25,AI30,AI46)</f>
        <v>0</v>
      </c>
      <c r="AJ47" s="12">
        <f>SUM(AJ14,AJ25,AJ30,AJ46)</f>
        <v>0</v>
      </c>
      <c r="AK47" s="12">
        <f>SUM(AK14,AK25,AK30,AK46)</f>
        <v>60</v>
      </c>
      <c r="AL47" s="12">
        <v>30</v>
      </c>
      <c r="AM47" s="68"/>
      <c r="AN47" s="26"/>
    </row>
    <row r="48" spans="1:55" ht="13.5" thickBot="1" x14ac:dyDescent="0.25">
      <c r="A48" s="305" t="s">
        <v>62</v>
      </c>
      <c r="B48" s="306"/>
      <c r="C48" s="306"/>
      <c r="D48" s="307"/>
      <c r="E48" s="64"/>
      <c r="F48" s="314">
        <f>SUM(J48,O48,T48,Y48,AD48,AI48)</f>
        <v>1845</v>
      </c>
      <c r="G48" s="315"/>
      <c r="H48" s="315"/>
      <c r="I48" s="316"/>
      <c r="J48" s="333">
        <f>SUM(J47:M47)</f>
        <v>420</v>
      </c>
      <c r="K48" s="333"/>
      <c r="L48" s="333"/>
      <c r="M48" s="333"/>
      <c r="N48" s="213">
        <f>SUM(N14,N25,N30,N46)</f>
        <v>29</v>
      </c>
      <c r="O48" s="313">
        <f>SUM(O47:R47)</f>
        <v>435</v>
      </c>
      <c r="P48" s="308"/>
      <c r="Q48" s="308"/>
      <c r="R48" s="309"/>
      <c r="S48" s="213">
        <f>SUM(S14,S25,S30,S46)</f>
        <v>31</v>
      </c>
      <c r="T48" s="313">
        <f>SUM(T47:W47)</f>
        <v>375</v>
      </c>
      <c r="U48" s="308"/>
      <c r="V48" s="308"/>
      <c r="W48" s="309"/>
      <c r="X48" s="213">
        <f>SUM(X14,X25,X30,X46)</f>
        <v>30</v>
      </c>
      <c r="Y48" s="308">
        <f>SUM(Y47:AB47)</f>
        <v>330</v>
      </c>
      <c r="Z48" s="308"/>
      <c r="AA48" s="308"/>
      <c r="AB48" s="309"/>
      <c r="AC48" s="213">
        <f>SUM(AC14,AC25,AC30,AC46)</f>
        <v>30</v>
      </c>
      <c r="AD48" s="308">
        <f>SUM(AD47:AG47)</f>
        <v>195</v>
      </c>
      <c r="AE48" s="308"/>
      <c r="AF48" s="308"/>
      <c r="AG48" s="309"/>
      <c r="AH48" s="213">
        <f>SUM(AH14,AH25,AH30,AH46)</f>
        <v>30</v>
      </c>
      <c r="AI48" s="308">
        <f>SUM(AI47:AL47)</f>
        <v>90</v>
      </c>
      <c r="AJ48" s="308"/>
      <c r="AK48" s="308"/>
      <c r="AL48" s="309"/>
      <c r="AM48" s="213">
        <f>SUM(AM14,AM25,AM30,AM46)</f>
        <v>30</v>
      </c>
      <c r="AN48" s="26"/>
    </row>
    <row r="49" spans="1:55" ht="13.5" thickBot="1" x14ac:dyDescent="0.25">
      <c r="A49" s="207" t="s">
        <v>96</v>
      </c>
      <c r="B49" s="208"/>
      <c r="C49" s="208"/>
      <c r="D49" s="209"/>
      <c r="E49" s="211">
        <f>SUM(N48,S48,X48,AC48,AH48,AM48)</f>
        <v>180</v>
      </c>
      <c r="F49" s="210"/>
      <c r="G49" s="210"/>
      <c r="H49" s="210"/>
      <c r="I49" s="210"/>
      <c r="J49" s="210"/>
      <c r="K49" s="210"/>
      <c r="L49" s="210"/>
      <c r="M49" s="210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6"/>
    </row>
    <row r="50" spans="1:55" x14ac:dyDescent="0.2">
      <c r="A50" s="21"/>
      <c r="B50" s="21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26"/>
    </row>
    <row r="51" spans="1:55" s="2" customFormat="1" x14ac:dyDescent="0.2">
      <c r="A51" s="80" t="s">
        <v>61</v>
      </c>
      <c r="B51" s="319" t="s">
        <v>98</v>
      </c>
      <c r="C51" s="320"/>
      <c r="D51" s="320"/>
      <c r="E51" s="32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99" t="s">
        <v>90</v>
      </c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4"/>
      <c r="AN51" s="27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</row>
    <row r="52" spans="1:55" s="2" customFormat="1" x14ac:dyDescent="0.2">
      <c r="A52" s="49"/>
      <c r="B52" s="322" t="s">
        <v>105</v>
      </c>
      <c r="C52" s="323"/>
      <c r="D52" s="323"/>
      <c r="E52" s="324"/>
      <c r="F52" s="81"/>
      <c r="G52" s="81"/>
      <c r="H52" s="81"/>
      <c r="I52" s="81"/>
      <c r="J52" s="81"/>
      <c r="K52" s="87"/>
      <c r="L52" s="81"/>
      <c r="N52" s="81"/>
      <c r="O52" s="81"/>
      <c r="P52" s="14"/>
      <c r="Q52" s="14"/>
      <c r="R52" s="14"/>
      <c r="S52" s="14"/>
      <c r="T52" s="14"/>
      <c r="U52" s="14"/>
      <c r="V52" s="14"/>
      <c r="W52" s="14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4"/>
      <c r="AN52" s="27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</row>
    <row r="53" spans="1:55" ht="12.75" customHeight="1" x14ac:dyDescent="0.2">
      <c r="A53" s="49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14"/>
      <c r="Q53" s="14"/>
      <c r="R53" s="14"/>
      <c r="S53" s="14"/>
      <c r="T53" s="14"/>
      <c r="U53" s="14"/>
      <c r="V53" s="14"/>
      <c r="W53" s="14"/>
      <c r="X53" s="199"/>
      <c r="Y53" s="199"/>
      <c r="Z53" s="199"/>
      <c r="AA53" s="199"/>
      <c r="AB53" s="155" t="s">
        <v>91</v>
      </c>
      <c r="AC53" s="155"/>
      <c r="AD53" s="199"/>
      <c r="AE53" s="199"/>
      <c r="AF53" s="199"/>
      <c r="AG53" s="199"/>
      <c r="AH53" s="199"/>
      <c r="AI53" s="199"/>
      <c r="AJ53" s="199"/>
      <c r="AK53" s="199"/>
      <c r="AL53" s="199"/>
      <c r="AM53" s="14"/>
      <c r="AN53" s="29"/>
    </row>
    <row r="54" spans="1:55" ht="12.75" customHeight="1" x14ac:dyDescent="0.2"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35"/>
      <c r="Q54" s="28"/>
      <c r="R54" s="28"/>
      <c r="S54" s="28"/>
      <c r="T54" s="28"/>
      <c r="U54" s="28"/>
      <c r="V54" s="28"/>
      <c r="W54" s="28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8"/>
      <c r="AN54" s="29"/>
    </row>
    <row r="55" spans="1:55" x14ac:dyDescent="0.2">
      <c r="A55" s="335"/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5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9"/>
    </row>
    <row r="56" spans="1:55" s="28" customFormat="1" ht="17.25" hidden="1" customHeight="1" x14ac:dyDescent="0.2">
      <c r="A56" s="83"/>
      <c r="B56" s="301"/>
      <c r="C56" s="301"/>
      <c r="D56" s="301"/>
      <c r="E56" s="301"/>
      <c r="F56" s="301"/>
      <c r="G56" s="83"/>
      <c r="H56" s="301"/>
      <c r="I56" s="301"/>
      <c r="J56" s="301"/>
      <c r="K56" s="301"/>
      <c r="L56" s="301"/>
      <c r="M56" s="301"/>
      <c r="N56" s="301"/>
      <c r="O56" s="301"/>
      <c r="P56" s="36"/>
      <c r="AN56" s="21"/>
    </row>
    <row r="57" spans="1:55" s="28" customFormat="1" ht="12.75" hidden="1" customHeight="1" x14ac:dyDescent="0.2">
      <c r="A57" s="83"/>
      <c r="B57" s="301"/>
      <c r="C57" s="301"/>
      <c r="D57" s="301"/>
      <c r="E57" s="301"/>
      <c r="F57" s="301"/>
      <c r="G57" s="83"/>
      <c r="H57" s="301"/>
      <c r="I57" s="301"/>
      <c r="J57" s="301"/>
      <c r="K57" s="301"/>
      <c r="L57" s="301"/>
      <c r="M57" s="301"/>
      <c r="N57" s="301"/>
      <c r="O57" s="301"/>
      <c r="P57" s="36"/>
    </row>
    <row r="58" spans="1:55" s="28" customFormat="1" ht="12.75" hidden="1" customHeight="1" x14ac:dyDescent="0.2">
      <c r="A58" s="83"/>
      <c r="B58" s="301"/>
      <c r="C58" s="301"/>
      <c r="D58" s="301"/>
      <c r="E58" s="301"/>
      <c r="F58" s="301"/>
      <c r="G58" s="83"/>
      <c r="H58" s="301"/>
      <c r="I58" s="301"/>
      <c r="J58" s="301"/>
      <c r="K58" s="301"/>
      <c r="L58" s="301"/>
      <c r="M58" s="301"/>
      <c r="N58" s="301"/>
      <c r="O58" s="301"/>
      <c r="P58" s="36"/>
    </row>
    <row r="59" spans="1:55" s="28" customFormat="1" ht="12.75" hidden="1" customHeight="1" x14ac:dyDescent="0.2">
      <c r="A59" s="83"/>
      <c r="B59" s="301"/>
      <c r="C59" s="301"/>
      <c r="D59" s="301"/>
      <c r="E59" s="301"/>
      <c r="F59" s="301"/>
      <c r="G59" s="83"/>
      <c r="H59" s="301"/>
      <c r="I59" s="301"/>
      <c r="J59" s="301"/>
      <c r="K59" s="301"/>
      <c r="L59" s="301"/>
      <c r="M59" s="301"/>
      <c r="N59" s="301"/>
      <c r="O59" s="301"/>
      <c r="P59" s="36"/>
    </row>
    <row r="60" spans="1:55" s="28" customFormat="1" ht="12.75" hidden="1" customHeight="1" x14ac:dyDescent="0.2">
      <c r="A60" s="83"/>
      <c r="B60" s="301"/>
      <c r="C60" s="301"/>
      <c r="D60" s="301"/>
      <c r="E60" s="301"/>
      <c r="F60" s="301"/>
      <c r="G60" s="83"/>
      <c r="H60" s="301"/>
      <c r="I60" s="301"/>
      <c r="J60" s="301"/>
      <c r="K60" s="301"/>
      <c r="L60" s="301"/>
      <c r="M60" s="301"/>
      <c r="N60" s="301"/>
      <c r="O60" s="301"/>
      <c r="P60" s="36"/>
    </row>
    <row r="61" spans="1:55" s="28" customFormat="1" ht="12.75" hidden="1" customHeight="1" x14ac:dyDescent="0.2">
      <c r="A61" s="83"/>
      <c r="B61" s="301"/>
      <c r="C61" s="301"/>
      <c r="D61" s="301"/>
      <c r="E61" s="301"/>
      <c r="F61" s="301"/>
      <c r="G61" s="83"/>
      <c r="H61" s="301"/>
      <c r="I61" s="301"/>
      <c r="J61" s="301"/>
      <c r="K61" s="301"/>
      <c r="L61" s="301"/>
      <c r="M61" s="301"/>
      <c r="N61" s="301"/>
      <c r="O61" s="301"/>
      <c r="P61" s="36"/>
    </row>
    <row r="62" spans="1:55" s="28" customFormat="1" ht="12.75" hidden="1" customHeight="1" x14ac:dyDescent="0.2">
      <c r="A62" s="83"/>
      <c r="B62" s="301"/>
      <c r="C62" s="301"/>
      <c r="D62" s="301"/>
      <c r="E62" s="301"/>
      <c r="F62" s="301"/>
      <c r="G62" s="83"/>
      <c r="H62" s="301"/>
      <c r="I62" s="301"/>
      <c r="J62" s="301"/>
      <c r="K62" s="301"/>
      <c r="L62" s="301"/>
      <c r="M62" s="301"/>
      <c r="N62" s="301"/>
      <c r="O62" s="301"/>
      <c r="P62" s="36"/>
    </row>
    <row r="63" spans="1:55" s="28" customFormat="1" ht="12.75" hidden="1" customHeight="1" x14ac:dyDescent="0.2">
      <c r="A63" s="83"/>
      <c r="B63" s="301"/>
      <c r="C63" s="301"/>
      <c r="D63" s="301"/>
      <c r="E63" s="301"/>
      <c r="F63" s="301"/>
      <c r="G63" s="83"/>
      <c r="H63" s="301"/>
      <c r="I63" s="301"/>
      <c r="J63" s="301"/>
      <c r="K63" s="301"/>
      <c r="L63" s="301"/>
      <c r="M63" s="301"/>
      <c r="N63" s="301"/>
      <c r="O63" s="301"/>
      <c r="P63" s="36"/>
    </row>
    <row r="64" spans="1:55" s="28" customFormat="1" ht="12.75" hidden="1" customHeight="1" x14ac:dyDescent="0.2">
      <c r="A64" s="83"/>
      <c r="B64" s="301"/>
      <c r="C64" s="301"/>
      <c r="D64" s="301"/>
      <c r="E64" s="301"/>
      <c r="F64" s="301"/>
      <c r="G64" s="83"/>
      <c r="H64" s="301"/>
      <c r="I64" s="301"/>
      <c r="J64" s="301"/>
      <c r="K64" s="301"/>
      <c r="L64" s="301"/>
      <c r="M64" s="301"/>
      <c r="N64" s="301"/>
      <c r="O64" s="301"/>
      <c r="P64" s="36"/>
    </row>
    <row r="65" spans="1:39" s="28" customFormat="1" ht="12.75" hidden="1" customHeight="1" x14ac:dyDescent="0.2">
      <c r="A65" s="83"/>
      <c r="B65" s="301"/>
      <c r="C65" s="301"/>
      <c r="D65" s="301"/>
      <c r="E65" s="301"/>
      <c r="F65" s="301"/>
      <c r="G65" s="83"/>
      <c r="H65" s="301"/>
      <c r="I65" s="301"/>
      <c r="J65" s="301"/>
      <c r="K65" s="301"/>
      <c r="L65" s="301"/>
      <c r="M65" s="301"/>
      <c r="N65" s="301"/>
      <c r="O65" s="301"/>
      <c r="P65" s="36"/>
    </row>
    <row r="66" spans="1:39" s="28" customFormat="1" ht="12.75" hidden="1" customHeight="1" x14ac:dyDescent="0.2">
      <c r="A66" s="301"/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7"/>
    </row>
    <row r="67" spans="1:39" s="28" customFormat="1" ht="12.75" hidden="1" customHeight="1" x14ac:dyDescent="0.2">
      <c r="A67" s="50"/>
      <c r="B67" s="334"/>
      <c r="C67" s="334"/>
      <c r="D67" s="334"/>
      <c r="E67" s="334"/>
      <c r="F67" s="334"/>
      <c r="G67" s="50"/>
      <c r="H67" s="50"/>
      <c r="I67" s="50"/>
      <c r="J67" s="334"/>
      <c r="K67" s="334"/>
      <c r="L67" s="334"/>
      <c r="M67" s="334"/>
      <c r="N67" s="334"/>
      <c r="O67" s="334"/>
      <c r="P67" s="36"/>
    </row>
    <row r="68" spans="1:39" s="28" customFormat="1" ht="6.75" hidden="1" customHeight="1" x14ac:dyDescent="0.2">
      <c r="A68" s="83"/>
      <c r="B68" s="301"/>
      <c r="C68" s="301"/>
      <c r="D68" s="301"/>
      <c r="E68" s="301"/>
      <c r="F68" s="301"/>
      <c r="G68" s="83"/>
      <c r="H68" s="301"/>
      <c r="I68" s="301"/>
      <c r="J68" s="83"/>
      <c r="K68" s="83"/>
      <c r="L68" s="83"/>
      <c r="M68" s="83"/>
      <c r="N68" s="301"/>
      <c r="O68" s="301"/>
      <c r="P68" s="36"/>
    </row>
    <row r="69" spans="1:39" s="28" customFormat="1" ht="12.75" hidden="1" customHeight="1" x14ac:dyDescent="0.2">
      <c r="A69" s="83"/>
      <c r="B69" s="301"/>
      <c r="C69" s="301"/>
      <c r="D69" s="301"/>
      <c r="E69" s="301"/>
      <c r="F69" s="301"/>
      <c r="G69" s="83"/>
      <c r="H69" s="301"/>
      <c r="I69" s="301"/>
      <c r="J69" s="83"/>
      <c r="K69" s="83"/>
      <c r="L69" s="83"/>
      <c r="M69" s="83"/>
      <c r="N69" s="301"/>
      <c r="O69" s="301"/>
      <c r="P69" s="36"/>
    </row>
    <row r="70" spans="1:39" s="28" customFormat="1" ht="25.5" hidden="1" customHeight="1" x14ac:dyDescent="0.2">
      <c r="A70" s="83"/>
      <c r="B70" s="325"/>
      <c r="C70" s="325"/>
      <c r="D70" s="325"/>
      <c r="E70" s="325"/>
      <c r="F70" s="325"/>
      <c r="G70" s="84"/>
      <c r="H70" s="301"/>
      <c r="I70" s="301"/>
      <c r="J70" s="83"/>
      <c r="K70" s="83"/>
      <c r="L70" s="83"/>
      <c r="M70" s="83"/>
      <c r="N70" s="301"/>
      <c r="O70" s="301"/>
      <c r="P70" s="36"/>
    </row>
    <row r="71" spans="1:39" s="28" customFormat="1" ht="26.25" hidden="1" customHeight="1" x14ac:dyDescent="0.2">
      <c r="A71" s="83"/>
      <c r="B71" s="325"/>
      <c r="C71" s="325"/>
      <c r="D71" s="325"/>
      <c r="E71" s="325"/>
      <c r="F71" s="325"/>
      <c r="G71" s="84"/>
      <c r="H71" s="301"/>
      <c r="I71" s="301"/>
      <c r="J71" s="83"/>
      <c r="K71" s="83"/>
      <c r="L71" s="83"/>
      <c r="M71" s="83"/>
      <c r="N71" s="301"/>
      <c r="O71" s="301"/>
      <c r="P71" s="36"/>
    </row>
    <row r="72" spans="1:39" s="28" customFormat="1" ht="12.75" hidden="1" customHeight="1" x14ac:dyDescent="0.2">
      <c r="A72" s="83"/>
      <c r="B72" s="301"/>
      <c r="C72" s="301"/>
      <c r="D72" s="301"/>
      <c r="E72" s="301"/>
      <c r="F72" s="301"/>
      <c r="G72" s="83"/>
      <c r="H72" s="301"/>
      <c r="I72" s="301"/>
      <c r="J72" s="83"/>
      <c r="K72" s="83"/>
      <c r="L72" s="83"/>
      <c r="M72" s="83"/>
      <c r="N72" s="301"/>
      <c r="O72" s="301"/>
      <c r="P72" s="36"/>
    </row>
    <row r="73" spans="1:39" s="28" customFormat="1" ht="12.75" hidden="1" customHeight="1" x14ac:dyDescent="0.2">
      <c r="A73" s="83"/>
      <c r="B73" s="301"/>
      <c r="C73" s="301"/>
      <c r="D73" s="301"/>
      <c r="E73" s="301"/>
      <c r="F73" s="301"/>
      <c r="G73" s="83"/>
      <c r="H73" s="301"/>
      <c r="I73" s="301"/>
      <c r="J73" s="83"/>
      <c r="K73" s="83"/>
      <c r="L73" s="83"/>
      <c r="M73" s="83"/>
      <c r="N73" s="301"/>
      <c r="O73" s="301"/>
      <c r="P73" s="36"/>
    </row>
    <row r="74" spans="1:39" s="28" customFormat="1" ht="12.75" hidden="1" customHeight="1" x14ac:dyDescent="0.2">
      <c r="A74" s="83"/>
      <c r="B74" s="301"/>
      <c r="C74" s="301"/>
      <c r="D74" s="301"/>
      <c r="E74" s="301"/>
      <c r="F74" s="301"/>
      <c r="G74" s="83"/>
      <c r="H74" s="301"/>
      <c r="I74" s="301"/>
      <c r="J74" s="83"/>
      <c r="K74" s="83"/>
      <c r="L74" s="83"/>
      <c r="M74" s="83"/>
      <c r="N74" s="301"/>
      <c r="O74" s="301"/>
      <c r="P74" s="36"/>
    </row>
    <row r="75" spans="1:39" s="28" customFormat="1" ht="12.75" hidden="1" customHeight="1" x14ac:dyDescent="0.2">
      <c r="A75" s="83"/>
      <c r="B75" s="301"/>
      <c r="C75" s="301"/>
      <c r="D75" s="301"/>
      <c r="E75" s="301"/>
      <c r="F75" s="301"/>
      <c r="G75" s="83"/>
      <c r="H75" s="301"/>
      <c r="I75" s="301"/>
      <c r="J75" s="83"/>
      <c r="K75" s="83"/>
      <c r="L75" s="83"/>
      <c r="M75" s="83"/>
      <c r="N75" s="301"/>
      <c r="O75" s="301"/>
      <c r="P75" s="36"/>
    </row>
    <row r="76" spans="1:39" s="28" customFormat="1" ht="12.75" hidden="1" customHeight="1" x14ac:dyDescent="0.2">
      <c r="A76" s="83"/>
      <c r="B76" s="301"/>
      <c r="C76" s="301"/>
      <c r="D76" s="301"/>
      <c r="E76" s="301"/>
      <c r="F76" s="301"/>
      <c r="G76" s="83"/>
      <c r="H76" s="301"/>
      <c r="I76" s="301"/>
      <c r="J76" s="83"/>
      <c r="K76" s="83"/>
      <c r="L76" s="83"/>
      <c r="M76" s="83"/>
      <c r="N76" s="301"/>
      <c r="O76" s="301"/>
      <c r="P76" s="36"/>
    </row>
    <row r="77" spans="1:39" s="28" customFormat="1" ht="12.75" hidden="1" customHeight="1" x14ac:dyDescent="0.2">
      <c r="A77" s="83"/>
      <c r="B77" s="301"/>
      <c r="C77" s="301"/>
      <c r="D77" s="301"/>
      <c r="E77" s="301"/>
      <c r="F77" s="301"/>
      <c r="G77" s="83"/>
      <c r="H77" s="301"/>
      <c r="I77" s="301"/>
      <c r="J77" s="83"/>
      <c r="K77" s="83"/>
      <c r="L77" s="83"/>
      <c r="M77" s="83"/>
      <c r="N77" s="301"/>
      <c r="O77" s="301"/>
      <c r="P77" s="36"/>
    </row>
    <row r="78" spans="1:39" s="28" customFormat="1" ht="12.75" hidden="1" customHeight="1" x14ac:dyDescent="0.2">
      <c r="A78" s="83"/>
      <c r="B78" s="301"/>
      <c r="C78" s="301"/>
      <c r="D78" s="301"/>
      <c r="E78" s="301"/>
      <c r="F78" s="301"/>
      <c r="G78" s="83"/>
      <c r="H78" s="301"/>
      <c r="I78" s="301"/>
      <c r="J78" s="83"/>
      <c r="K78" s="83"/>
      <c r="L78" s="83"/>
      <c r="M78" s="83"/>
      <c r="N78" s="301"/>
      <c r="O78" s="301"/>
      <c r="P78" s="36"/>
    </row>
    <row r="79" spans="1:39" s="28" customFormat="1" ht="12.75" hidden="1" customHeight="1" x14ac:dyDescent="0.2">
      <c r="A79" s="83"/>
      <c r="B79" s="301"/>
      <c r="C79" s="301"/>
      <c r="D79" s="301"/>
      <c r="E79" s="301"/>
      <c r="F79" s="301"/>
      <c r="G79" s="83"/>
      <c r="H79" s="301"/>
      <c r="I79" s="301"/>
      <c r="J79" s="83"/>
      <c r="K79" s="83"/>
      <c r="L79" s="83"/>
      <c r="M79" s="83"/>
      <c r="N79" s="301"/>
      <c r="O79" s="301"/>
      <c r="P79" s="36"/>
    </row>
    <row r="80" spans="1:39" s="28" customFormat="1" ht="12.75" hidden="1" customHeight="1" x14ac:dyDescent="0.2">
      <c r="A80" s="83"/>
      <c r="B80" s="301"/>
      <c r="C80" s="301"/>
      <c r="D80" s="301"/>
      <c r="E80" s="301"/>
      <c r="F80" s="301"/>
      <c r="G80" s="83"/>
      <c r="H80" s="301"/>
      <c r="I80" s="301"/>
      <c r="J80" s="83"/>
      <c r="K80" s="83"/>
      <c r="L80" s="83"/>
      <c r="M80" s="83"/>
      <c r="N80" s="301"/>
      <c r="O80" s="301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2"/>
      <c r="AE80" s="2"/>
      <c r="AF80" s="2"/>
      <c r="AG80" s="2"/>
      <c r="AH80"/>
      <c r="AI80"/>
      <c r="AJ80"/>
      <c r="AK80"/>
      <c r="AL80"/>
      <c r="AM80"/>
    </row>
    <row r="81" spans="1:39" s="28" customFormat="1" ht="12.75" hidden="1" customHeight="1" x14ac:dyDescent="0.2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2"/>
      <c r="AE81" s="2"/>
      <c r="AF81" s="2"/>
      <c r="AG81" s="2"/>
      <c r="AH81"/>
      <c r="AI81"/>
      <c r="AJ81"/>
      <c r="AK81"/>
      <c r="AL81"/>
      <c r="AM81"/>
    </row>
    <row r="82" spans="1:39" s="28" customFormat="1" ht="12.75" hidden="1" customHeight="1" x14ac:dyDescent="0.2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33"/>
      <c r="Q82" s="33"/>
      <c r="R82"/>
      <c r="S82"/>
      <c r="T82"/>
      <c r="U82"/>
      <c r="V82"/>
      <c r="W82"/>
      <c r="X82"/>
      <c r="Y82"/>
      <c r="Z82"/>
      <c r="AA82"/>
      <c r="AB82"/>
      <c r="AC82"/>
      <c r="AD82" s="2"/>
      <c r="AE82" s="2"/>
      <c r="AF82" s="2"/>
      <c r="AG82" s="2"/>
      <c r="AH82"/>
      <c r="AI82"/>
      <c r="AJ82"/>
      <c r="AK82"/>
      <c r="AL82"/>
      <c r="AM82"/>
    </row>
    <row r="83" spans="1:39" x14ac:dyDescent="0.2"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39" x14ac:dyDescent="0.2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39" x14ac:dyDescent="0.2">
      <c r="A85" s="82"/>
      <c r="B85" s="332"/>
      <c r="C85" s="332"/>
      <c r="D85" s="33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4"/>
    </row>
    <row r="86" spans="1:39" x14ac:dyDescent="0.2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4"/>
    </row>
    <row r="87" spans="1:39" ht="22.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4"/>
    </row>
    <row r="88" spans="1:39" x14ac:dyDescent="0.2">
      <c r="B88" s="48"/>
      <c r="C88" s="48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39" x14ac:dyDescent="0.2">
      <c r="B89" s="331"/>
      <c r="C89" s="331"/>
      <c r="D89" s="331"/>
      <c r="E89" s="331"/>
      <c r="F89" s="331"/>
      <c r="G89" s="331"/>
      <c r="H89" s="331"/>
      <c r="I89" s="331"/>
      <c r="J89" s="331"/>
      <c r="K89" s="331"/>
      <c r="L89" s="331"/>
      <c r="M89" s="331"/>
      <c r="N89" s="331"/>
      <c r="O89" s="331"/>
      <c r="P89" s="331"/>
    </row>
    <row r="90" spans="1:39" x14ac:dyDescent="0.2">
      <c r="B90" s="50"/>
      <c r="C90" s="330"/>
      <c r="D90" s="330"/>
      <c r="E90" s="330"/>
      <c r="F90" s="330"/>
      <c r="G90" s="330"/>
      <c r="H90" s="46"/>
      <c r="I90" s="51"/>
      <c r="J90" s="51"/>
      <c r="K90" s="330"/>
      <c r="L90" s="330"/>
      <c r="M90" s="330"/>
      <c r="N90" s="330"/>
      <c r="O90" s="330"/>
      <c r="P90" s="330"/>
    </row>
    <row r="91" spans="1:39" x14ac:dyDescent="0.2">
      <c r="B91" s="52"/>
      <c r="C91" s="327"/>
      <c r="D91" s="327"/>
      <c r="E91" s="327"/>
      <c r="F91" s="327"/>
      <c r="G91" s="327"/>
      <c r="H91" s="52"/>
      <c r="I91" s="326"/>
      <c r="J91" s="326"/>
      <c r="K91" s="326"/>
      <c r="L91" s="326"/>
      <c r="M91" s="326"/>
      <c r="N91" s="326"/>
      <c r="O91" s="326"/>
      <c r="P91" s="326"/>
    </row>
    <row r="92" spans="1:39" x14ac:dyDescent="0.2">
      <c r="B92" s="52"/>
      <c r="C92" s="327"/>
      <c r="D92" s="327"/>
      <c r="E92" s="327"/>
      <c r="F92" s="327"/>
      <c r="G92" s="327"/>
      <c r="H92" s="52"/>
      <c r="I92" s="326"/>
      <c r="J92" s="326"/>
      <c r="K92" s="326"/>
      <c r="L92" s="326"/>
      <c r="M92" s="326"/>
      <c r="N92" s="326"/>
      <c r="O92" s="326"/>
      <c r="P92" s="326"/>
    </row>
    <row r="93" spans="1:39" x14ac:dyDescent="0.2">
      <c r="B93" s="52"/>
      <c r="C93" s="327"/>
      <c r="D93" s="327"/>
      <c r="E93" s="327"/>
      <c r="F93" s="327"/>
      <c r="G93" s="327"/>
      <c r="H93" s="52"/>
      <c r="I93" s="326"/>
      <c r="J93" s="326"/>
      <c r="K93" s="326"/>
      <c r="L93" s="326"/>
      <c r="M93" s="326"/>
      <c r="N93" s="326"/>
      <c r="O93" s="326"/>
      <c r="P93" s="326"/>
    </row>
    <row r="94" spans="1:39" x14ac:dyDescent="0.2">
      <c r="B94" s="52"/>
      <c r="C94" s="327"/>
      <c r="D94" s="327"/>
      <c r="E94" s="327"/>
      <c r="F94" s="327"/>
      <c r="G94" s="327"/>
      <c r="H94" s="52"/>
      <c r="I94" s="326"/>
      <c r="J94" s="326"/>
      <c r="K94" s="326"/>
      <c r="L94" s="326"/>
      <c r="M94" s="326"/>
      <c r="N94" s="326"/>
      <c r="O94" s="326"/>
      <c r="P94" s="326"/>
    </row>
    <row r="95" spans="1:39" x14ac:dyDescent="0.2">
      <c r="B95" s="52"/>
      <c r="C95" s="327"/>
      <c r="D95" s="327"/>
      <c r="E95" s="327"/>
      <c r="F95" s="327"/>
      <c r="G95" s="327"/>
      <c r="H95" s="52"/>
      <c r="I95" s="326"/>
      <c r="J95" s="326"/>
      <c r="K95" s="326"/>
      <c r="L95" s="326"/>
      <c r="M95" s="326"/>
      <c r="N95" s="326"/>
      <c r="O95" s="326"/>
      <c r="P95" s="326"/>
    </row>
    <row r="96" spans="1:39" x14ac:dyDescent="0.2">
      <c r="B96" s="52"/>
      <c r="C96" s="327"/>
      <c r="D96" s="327"/>
      <c r="E96" s="327"/>
      <c r="F96" s="327"/>
      <c r="G96" s="327"/>
      <c r="H96" s="52"/>
      <c r="I96" s="326"/>
      <c r="J96" s="326"/>
      <c r="K96" s="326"/>
      <c r="L96" s="326"/>
      <c r="M96" s="326"/>
      <c r="N96" s="326"/>
      <c r="O96" s="326"/>
      <c r="P96" s="326"/>
    </row>
    <row r="97" spans="2:16" x14ac:dyDescent="0.2">
      <c r="B97" s="52"/>
      <c r="C97" s="327"/>
      <c r="D97" s="327"/>
      <c r="E97" s="327"/>
      <c r="F97" s="327"/>
      <c r="G97" s="327"/>
      <c r="H97" s="52"/>
      <c r="I97" s="326"/>
      <c r="J97" s="326"/>
      <c r="K97" s="326"/>
      <c r="L97" s="326"/>
      <c r="M97" s="326"/>
      <c r="N97" s="326"/>
      <c r="O97" s="326"/>
      <c r="P97" s="326"/>
    </row>
    <row r="98" spans="2:16" x14ac:dyDescent="0.2">
      <c r="B98" s="52"/>
      <c r="C98" s="327"/>
      <c r="D98" s="327"/>
      <c r="E98" s="327"/>
      <c r="F98" s="327"/>
      <c r="G98" s="327"/>
      <c r="H98" s="52"/>
      <c r="I98" s="326"/>
      <c r="J98" s="326"/>
      <c r="K98" s="326"/>
      <c r="L98" s="326"/>
      <c r="M98" s="326"/>
      <c r="N98" s="326"/>
      <c r="O98" s="326"/>
      <c r="P98" s="326"/>
    </row>
    <row r="99" spans="2:16" x14ac:dyDescent="0.2">
      <c r="B99" s="52"/>
      <c r="C99" s="327"/>
      <c r="D99" s="327"/>
      <c r="E99" s="327"/>
      <c r="F99" s="327"/>
      <c r="G99" s="327"/>
      <c r="H99" s="52"/>
      <c r="I99" s="326"/>
      <c r="J99" s="326"/>
      <c r="K99" s="326"/>
      <c r="L99" s="326"/>
      <c r="M99" s="326"/>
      <c r="N99" s="326"/>
      <c r="O99" s="326"/>
      <c r="P99" s="326"/>
    </row>
    <row r="100" spans="2:16" x14ac:dyDescent="0.2">
      <c r="B100" s="52"/>
      <c r="C100" s="327"/>
      <c r="D100" s="327"/>
      <c r="E100" s="327"/>
      <c r="F100" s="327"/>
      <c r="G100" s="327"/>
      <c r="H100" s="52"/>
      <c r="I100" s="326"/>
      <c r="J100" s="326"/>
      <c r="K100" s="326"/>
      <c r="L100" s="326"/>
      <c r="M100" s="326"/>
      <c r="N100" s="326"/>
      <c r="O100" s="326"/>
      <c r="P100" s="326"/>
    </row>
    <row r="101" spans="2:16" x14ac:dyDescent="0.2">
      <c r="B101" s="326"/>
      <c r="C101" s="326"/>
      <c r="D101" s="326"/>
      <c r="E101" s="326"/>
      <c r="F101" s="326"/>
      <c r="G101" s="326"/>
      <c r="H101" s="326"/>
      <c r="I101" s="326"/>
      <c r="J101" s="326"/>
      <c r="K101" s="326"/>
      <c r="L101" s="326"/>
      <c r="M101" s="326"/>
      <c r="N101" s="326"/>
      <c r="O101" s="326"/>
      <c r="P101" s="326"/>
    </row>
    <row r="102" spans="2:16" x14ac:dyDescent="0.2">
      <c r="B102" s="51"/>
      <c r="C102" s="330"/>
      <c r="D102" s="330"/>
      <c r="E102" s="330"/>
      <c r="F102" s="330"/>
      <c r="G102" s="330"/>
      <c r="H102" s="46"/>
      <c r="I102" s="51"/>
      <c r="J102" s="51"/>
      <c r="K102" s="330"/>
      <c r="L102" s="330"/>
      <c r="M102" s="330"/>
      <c r="N102" s="330"/>
      <c r="O102" s="330"/>
      <c r="P102" s="330"/>
    </row>
    <row r="103" spans="2:16" x14ac:dyDescent="0.2">
      <c r="B103" s="52"/>
      <c r="C103" s="327"/>
      <c r="D103" s="327"/>
      <c r="E103" s="327"/>
      <c r="F103" s="327"/>
      <c r="G103" s="327"/>
      <c r="H103" s="52"/>
      <c r="I103" s="326"/>
      <c r="J103" s="326"/>
      <c r="K103" s="25"/>
      <c r="L103" s="25"/>
      <c r="M103" s="25"/>
      <c r="N103" s="25"/>
      <c r="O103" s="326"/>
      <c r="P103" s="326"/>
    </row>
    <row r="104" spans="2:16" x14ac:dyDescent="0.2">
      <c r="B104" s="52"/>
      <c r="C104" s="327"/>
      <c r="D104" s="327"/>
      <c r="E104" s="327"/>
      <c r="F104" s="327"/>
      <c r="G104" s="327"/>
      <c r="H104" s="52"/>
      <c r="I104" s="326"/>
      <c r="J104" s="326"/>
      <c r="K104" s="25"/>
      <c r="L104" s="25"/>
      <c r="M104" s="25"/>
      <c r="N104" s="25"/>
      <c r="O104" s="326"/>
      <c r="P104" s="326"/>
    </row>
    <row r="105" spans="2:16" x14ac:dyDescent="0.2">
      <c r="B105" s="52"/>
      <c r="C105" s="328"/>
      <c r="D105" s="328"/>
      <c r="E105" s="328"/>
      <c r="F105" s="328"/>
      <c r="G105" s="328"/>
      <c r="H105" s="53"/>
      <c r="I105" s="326"/>
      <c r="J105" s="326"/>
      <c r="K105" s="25"/>
      <c r="L105" s="25"/>
      <c r="M105" s="25"/>
      <c r="N105" s="25"/>
      <c r="O105" s="326"/>
      <c r="P105" s="326"/>
    </row>
    <row r="106" spans="2:16" x14ac:dyDescent="0.2">
      <c r="B106" s="52"/>
      <c r="C106" s="328"/>
      <c r="D106" s="328"/>
      <c r="E106" s="328"/>
      <c r="F106" s="328"/>
      <c r="G106" s="328"/>
      <c r="H106" s="53"/>
      <c r="I106" s="326"/>
      <c r="J106" s="326"/>
      <c r="K106" s="25"/>
      <c r="L106" s="25"/>
      <c r="M106" s="25"/>
      <c r="N106" s="25"/>
      <c r="O106" s="326"/>
      <c r="P106" s="326"/>
    </row>
    <row r="107" spans="2:16" x14ac:dyDescent="0.2">
      <c r="B107" s="52"/>
      <c r="C107" s="327"/>
      <c r="D107" s="327"/>
      <c r="E107" s="327"/>
      <c r="F107" s="327"/>
      <c r="G107" s="327"/>
      <c r="H107" s="52"/>
      <c r="I107" s="326"/>
      <c r="J107" s="326"/>
      <c r="K107" s="25"/>
      <c r="L107" s="25"/>
      <c r="M107" s="25"/>
      <c r="N107" s="25"/>
      <c r="O107" s="326"/>
      <c r="P107" s="326"/>
    </row>
    <row r="108" spans="2:16" x14ac:dyDescent="0.2">
      <c r="B108" s="52"/>
      <c r="C108" s="327"/>
      <c r="D108" s="327"/>
      <c r="E108" s="327"/>
      <c r="F108" s="327"/>
      <c r="G108" s="327"/>
      <c r="H108" s="52"/>
      <c r="I108" s="326"/>
      <c r="J108" s="326"/>
      <c r="K108" s="25"/>
      <c r="L108" s="25"/>
      <c r="M108" s="25"/>
      <c r="N108" s="25"/>
      <c r="O108" s="326"/>
      <c r="P108" s="326"/>
    </row>
    <row r="109" spans="2:16" x14ac:dyDescent="0.2">
      <c r="B109" s="52"/>
      <c r="C109" s="327"/>
      <c r="D109" s="327"/>
      <c r="E109" s="327"/>
      <c r="F109" s="327"/>
      <c r="G109" s="327"/>
      <c r="H109" s="52"/>
      <c r="I109" s="326"/>
      <c r="J109" s="326"/>
      <c r="K109" s="25"/>
      <c r="L109" s="25"/>
      <c r="M109" s="25"/>
      <c r="N109" s="25"/>
      <c r="O109" s="326"/>
      <c r="P109" s="326"/>
    </row>
    <row r="110" spans="2:16" x14ac:dyDescent="0.2">
      <c r="B110" s="52"/>
      <c r="C110" s="327"/>
      <c r="D110" s="327"/>
      <c r="E110" s="327"/>
      <c r="F110" s="327"/>
      <c r="G110" s="327"/>
      <c r="H110" s="52"/>
      <c r="I110" s="326"/>
      <c r="J110" s="326"/>
      <c r="K110" s="25"/>
      <c r="L110" s="25"/>
      <c r="M110" s="25"/>
      <c r="N110" s="25"/>
      <c r="O110" s="326"/>
      <c r="P110" s="326"/>
    </row>
    <row r="111" spans="2:16" x14ac:dyDescent="0.2">
      <c r="B111" s="52"/>
      <c r="C111" s="327"/>
      <c r="D111" s="327"/>
      <c r="E111" s="327"/>
      <c r="F111" s="327"/>
      <c r="G111" s="327"/>
      <c r="H111" s="52"/>
      <c r="I111" s="326"/>
      <c r="J111" s="326"/>
      <c r="K111" s="25"/>
      <c r="L111" s="25"/>
      <c r="M111" s="25"/>
      <c r="N111" s="25"/>
      <c r="O111" s="326"/>
      <c r="P111" s="326"/>
    </row>
    <row r="112" spans="2:16" x14ac:dyDescent="0.2">
      <c r="B112" s="52"/>
      <c r="C112" s="327"/>
      <c r="D112" s="327"/>
      <c r="E112" s="327"/>
      <c r="F112" s="327"/>
      <c r="G112" s="327"/>
      <c r="H112" s="52"/>
      <c r="I112" s="326"/>
      <c r="J112" s="326"/>
      <c r="K112" s="25"/>
      <c r="L112" s="25"/>
      <c r="M112" s="25"/>
      <c r="N112" s="25"/>
      <c r="O112" s="326"/>
      <c r="P112" s="326"/>
    </row>
    <row r="113" spans="2:16" x14ac:dyDescent="0.2">
      <c r="B113" s="52"/>
      <c r="C113" s="327"/>
      <c r="D113" s="327"/>
      <c r="E113" s="327"/>
      <c r="F113" s="327"/>
      <c r="G113" s="327"/>
      <c r="H113" s="52"/>
      <c r="I113" s="326"/>
      <c r="J113" s="326"/>
      <c r="K113" s="25"/>
      <c r="L113" s="25"/>
      <c r="M113" s="25"/>
      <c r="N113" s="25"/>
      <c r="O113" s="326"/>
      <c r="P113" s="326"/>
    </row>
    <row r="114" spans="2:16" x14ac:dyDescent="0.2">
      <c r="B114" s="52"/>
      <c r="C114" s="327"/>
      <c r="D114" s="327"/>
      <c r="E114" s="327"/>
      <c r="F114" s="327"/>
      <c r="G114" s="327"/>
      <c r="H114" s="52"/>
      <c r="I114" s="326"/>
      <c r="J114" s="326"/>
      <c r="K114" s="25"/>
      <c r="L114" s="25"/>
      <c r="M114" s="25"/>
      <c r="N114" s="25"/>
      <c r="O114" s="326"/>
      <c r="P114" s="326"/>
    </row>
    <row r="115" spans="2:16" x14ac:dyDescent="0.2">
      <c r="B115" s="52"/>
      <c r="C115" s="327"/>
      <c r="D115" s="327"/>
      <c r="E115" s="327"/>
      <c r="F115" s="327"/>
      <c r="G115" s="327"/>
      <c r="H115" s="52"/>
      <c r="I115" s="326"/>
      <c r="J115" s="326"/>
      <c r="K115" s="25"/>
      <c r="L115" s="25"/>
      <c r="M115" s="25"/>
      <c r="N115" s="25"/>
      <c r="O115" s="326"/>
      <c r="P115" s="326"/>
    </row>
    <row r="116" spans="2:16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2:16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2:16" x14ac:dyDescent="0.2">
      <c r="B118" s="49"/>
      <c r="C118" s="329"/>
      <c r="D118" s="329"/>
      <c r="E118" s="329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</row>
  </sheetData>
  <mergeCells count="213">
    <mergeCell ref="A2:AM2"/>
    <mergeCell ref="A3:AM3"/>
    <mergeCell ref="A14:D14"/>
    <mergeCell ref="A25:D25"/>
    <mergeCell ref="A15:AM15"/>
    <mergeCell ref="B4:B6"/>
    <mergeCell ref="AD5:AG5"/>
    <mergeCell ref="A4:A6"/>
    <mergeCell ref="O5:R5"/>
    <mergeCell ref="Y5:AB5"/>
    <mergeCell ref="A26:AM26"/>
    <mergeCell ref="AI5:AL5"/>
    <mergeCell ref="J5:M5"/>
    <mergeCell ref="A7:AM7"/>
    <mergeCell ref="C4:D5"/>
    <mergeCell ref="E4:I5"/>
    <mergeCell ref="T5:W5"/>
    <mergeCell ref="A30:D30"/>
    <mergeCell ref="J4:AM4"/>
    <mergeCell ref="N5:N6"/>
    <mergeCell ref="S5:S6"/>
    <mergeCell ref="X5:X6"/>
    <mergeCell ref="B67:F67"/>
    <mergeCell ref="B68:F68"/>
    <mergeCell ref="H56:I56"/>
    <mergeCell ref="H57:I57"/>
    <mergeCell ref="N67:O67"/>
    <mergeCell ref="N65:O65"/>
    <mergeCell ref="A55:O55"/>
    <mergeCell ref="H58:I58"/>
    <mergeCell ref="H65:I65"/>
    <mergeCell ref="H63:I63"/>
    <mergeCell ref="B58:F58"/>
    <mergeCell ref="B56:F56"/>
    <mergeCell ref="H68:I68"/>
    <mergeCell ref="J67:M67"/>
    <mergeCell ref="J59:M59"/>
    <mergeCell ref="J60:M60"/>
    <mergeCell ref="N62:O62"/>
    <mergeCell ref="O48:R48"/>
    <mergeCell ref="J48:M48"/>
    <mergeCell ref="J58:M58"/>
    <mergeCell ref="B61:F61"/>
    <mergeCell ref="H64:I64"/>
    <mergeCell ref="J61:M61"/>
    <mergeCell ref="J63:M63"/>
    <mergeCell ref="B63:F63"/>
    <mergeCell ref="N56:O56"/>
    <mergeCell ref="N57:O57"/>
    <mergeCell ref="N58:O58"/>
    <mergeCell ref="C90:G90"/>
    <mergeCell ref="K90:N90"/>
    <mergeCell ref="O90:P90"/>
    <mergeCell ref="C91:G91"/>
    <mergeCell ref="I91:J91"/>
    <mergeCell ref="K91:N91"/>
    <mergeCell ref="O91:P91"/>
    <mergeCell ref="B89:P89"/>
    <mergeCell ref="N79:O79"/>
    <mergeCell ref="H79:I79"/>
    <mergeCell ref="B85:D85"/>
    <mergeCell ref="B80:F80"/>
    <mergeCell ref="H80:I80"/>
    <mergeCell ref="N80:O80"/>
    <mergeCell ref="B79:F79"/>
    <mergeCell ref="C94:G94"/>
    <mergeCell ref="I94:J94"/>
    <mergeCell ref="K94:N94"/>
    <mergeCell ref="O94:P94"/>
    <mergeCell ref="C93:G93"/>
    <mergeCell ref="I93:J93"/>
    <mergeCell ref="K93:N93"/>
    <mergeCell ref="O93:P93"/>
    <mergeCell ref="C92:G92"/>
    <mergeCell ref="I92:J92"/>
    <mergeCell ref="K92:N92"/>
    <mergeCell ref="O92:P92"/>
    <mergeCell ref="C97:G97"/>
    <mergeCell ref="I97:J97"/>
    <mergeCell ref="K97:N97"/>
    <mergeCell ref="O97:P97"/>
    <mergeCell ref="C96:G96"/>
    <mergeCell ref="I96:J96"/>
    <mergeCell ref="K96:N96"/>
    <mergeCell ref="O96:P96"/>
    <mergeCell ref="C95:G95"/>
    <mergeCell ref="I95:J95"/>
    <mergeCell ref="K95:N95"/>
    <mergeCell ref="O95:P95"/>
    <mergeCell ref="C100:G100"/>
    <mergeCell ref="I100:J100"/>
    <mergeCell ref="K100:N100"/>
    <mergeCell ref="O100:P100"/>
    <mergeCell ref="C99:G99"/>
    <mergeCell ref="I99:J99"/>
    <mergeCell ref="K99:N99"/>
    <mergeCell ref="O99:P99"/>
    <mergeCell ref="C98:G98"/>
    <mergeCell ref="I98:J98"/>
    <mergeCell ref="K98:N98"/>
    <mergeCell ref="O98:P98"/>
    <mergeCell ref="C103:G103"/>
    <mergeCell ref="I103:J103"/>
    <mergeCell ref="O103:P103"/>
    <mergeCell ref="C104:G104"/>
    <mergeCell ref="I104:J104"/>
    <mergeCell ref="O104:P104"/>
    <mergeCell ref="B101:P101"/>
    <mergeCell ref="C102:G102"/>
    <mergeCell ref="K102:N102"/>
    <mergeCell ref="O102:P102"/>
    <mergeCell ref="C107:G107"/>
    <mergeCell ref="I107:J107"/>
    <mergeCell ref="O107:P107"/>
    <mergeCell ref="C108:G108"/>
    <mergeCell ref="I108:J108"/>
    <mergeCell ref="O108:P108"/>
    <mergeCell ref="C105:G105"/>
    <mergeCell ref="C118:E118"/>
    <mergeCell ref="C113:G113"/>
    <mergeCell ref="I113:J113"/>
    <mergeCell ref="O113:P113"/>
    <mergeCell ref="C114:G114"/>
    <mergeCell ref="I114:J114"/>
    <mergeCell ref="O114:P114"/>
    <mergeCell ref="C115:G115"/>
    <mergeCell ref="I115:J115"/>
    <mergeCell ref="O115:P115"/>
    <mergeCell ref="I105:J105"/>
    <mergeCell ref="O105:P105"/>
    <mergeCell ref="C106:G106"/>
    <mergeCell ref="I106:J106"/>
    <mergeCell ref="O106:P106"/>
    <mergeCell ref="C111:G111"/>
    <mergeCell ref="I111:J111"/>
    <mergeCell ref="O111:P111"/>
    <mergeCell ref="C112:G112"/>
    <mergeCell ref="I112:J112"/>
    <mergeCell ref="O112:P112"/>
    <mergeCell ref="C109:G109"/>
    <mergeCell ref="I109:J109"/>
    <mergeCell ref="O109:P109"/>
    <mergeCell ref="C110:G110"/>
    <mergeCell ref="I110:J110"/>
    <mergeCell ref="O110:P110"/>
    <mergeCell ref="N76:O76"/>
    <mergeCell ref="H74:I74"/>
    <mergeCell ref="N72:O72"/>
    <mergeCell ref="H76:I76"/>
    <mergeCell ref="N77:O77"/>
    <mergeCell ref="N73:O73"/>
    <mergeCell ref="N74:O74"/>
    <mergeCell ref="N75:O75"/>
    <mergeCell ref="B78:F78"/>
    <mergeCell ref="B72:F72"/>
    <mergeCell ref="B73:F73"/>
    <mergeCell ref="B74:F74"/>
    <mergeCell ref="B75:F75"/>
    <mergeCell ref="H78:I78"/>
    <mergeCell ref="N78:O78"/>
    <mergeCell ref="H75:I75"/>
    <mergeCell ref="H77:I77"/>
    <mergeCell ref="B76:F76"/>
    <mergeCell ref="B77:F77"/>
    <mergeCell ref="H73:I73"/>
    <mergeCell ref="B71:F71"/>
    <mergeCell ref="H72:I72"/>
    <mergeCell ref="J64:M64"/>
    <mergeCell ref="H70:I70"/>
    <mergeCell ref="A66:O66"/>
    <mergeCell ref="N63:O63"/>
    <mergeCell ref="N59:O59"/>
    <mergeCell ref="H59:I59"/>
    <mergeCell ref="H60:I60"/>
    <mergeCell ref="B59:F59"/>
    <mergeCell ref="B60:F60"/>
    <mergeCell ref="B64:F64"/>
    <mergeCell ref="B65:F65"/>
    <mergeCell ref="B62:F62"/>
    <mergeCell ref="B69:F69"/>
    <mergeCell ref="B70:F70"/>
    <mergeCell ref="H62:I62"/>
    <mergeCell ref="N61:O61"/>
    <mergeCell ref="N60:O60"/>
    <mergeCell ref="H61:I61"/>
    <mergeCell ref="N70:O70"/>
    <mergeCell ref="N71:O71"/>
    <mergeCell ref="N68:O68"/>
    <mergeCell ref="H71:I71"/>
    <mergeCell ref="AD45:AG45"/>
    <mergeCell ref="H69:I69"/>
    <mergeCell ref="N69:O69"/>
    <mergeCell ref="A31:AM31"/>
    <mergeCell ref="A48:D48"/>
    <mergeCell ref="AD48:AG48"/>
    <mergeCell ref="AC5:AC6"/>
    <mergeCell ref="AH5:AH6"/>
    <mergeCell ref="AM5:AM6"/>
    <mergeCell ref="Y48:AB48"/>
    <mergeCell ref="T48:W48"/>
    <mergeCell ref="AI45:AL45"/>
    <mergeCell ref="AI48:AL48"/>
    <mergeCell ref="F48:I48"/>
    <mergeCell ref="A46:D46"/>
    <mergeCell ref="B51:E51"/>
    <mergeCell ref="A47:D47"/>
    <mergeCell ref="N64:O64"/>
    <mergeCell ref="J65:M65"/>
    <mergeCell ref="B57:F57"/>
    <mergeCell ref="J56:M56"/>
    <mergeCell ref="B52:E52"/>
    <mergeCell ref="J62:M62"/>
    <mergeCell ref="J57:M57"/>
  </mergeCells>
  <phoneticPr fontId="0" type="noConversion"/>
  <pageMargins left="0.19685039370078741" right="0.19685039370078741" top="0.31496062992125984" bottom="0.31496062992125984" header="0.51181102362204722" footer="0.51181102362204722"/>
  <pageSetup paperSize="9" scale="83" orientation="landscape" horizontalDpi="1200" verticalDpi="1200" r:id="rId1"/>
  <headerFooter alignWithMargins="0"/>
  <ignoredErrors>
    <ignoredError sqref="J47 F46:I46 E34 G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studiów - pion</vt:lpstr>
      <vt:lpstr>plan studiów - poziom</vt:lpstr>
    </vt:vector>
  </TitlesOfParts>
  <Company>PWSZ w Jeleniej Górze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Kolegium Karkonoskie</dc:creator>
  <cp:lastModifiedBy>Agnieszka Gątnicka</cp:lastModifiedBy>
  <cp:lastPrinted>2019-06-17T09:47:44Z</cp:lastPrinted>
  <dcterms:created xsi:type="dcterms:W3CDTF">2008-06-23T07:26:49Z</dcterms:created>
  <dcterms:modified xsi:type="dcterms:W3CDTF">2019-06-17T10:07:25Z</dcterms:modified>
</cp:coreProperties>
</file>