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1"/>
  </bookViews>
  <sheets>
    <sheet name="plan studiów-poziom" sheetId="1" r:id="rId1"/>
    <sheet name="plan studiów - pion" sheetId="2" r:id="rId2"/>
  </sheets>
  <definedNames/>
  <calcPr fullCalcOnLoad="1"/>
</workbook>
</file>

<file path=xl/sharedStrings.xml><?xml version="1.0" encoding="utf-8"?>
<sst xmlns="http://schemas.openxmlformats.org/spreadsheetml/2006/main" count="273" uniqueCount="106">
  <si>
    <t>Lp.</t>
  </si>
  <si>
    <t>Przedmiot</t>
  </si>
  <si>
    <t>Forma zaliczenia</t>
  </si>
  <si>
    <t>Godziny ogółem</t>
  </si>
  <si>
    <t>Rozkład godzin w semestrze</t>
  </si>
  <si>
    <t>ECTS</t>
  </si>
  <si>
    <t>E</t>
  </si>
  <si>
    <t>ZO</t>
  </si>
  <si>
    <t>Łącznie</t>
  </si>
  <si>
    <t>w</t>
  </si>
  <si>
    <t>c</t>
  </si>
  <si>
    <t>razem</t>
  </si>
  <si>
    <t>GODZINY OGÓŁEM</t>
  </si>
  <si>
    <t>SUMA GODZIN +  SUMA ECTS</t>
  </si>
  <si>
    <t>kierunkowe do wyboru</t>
  </si>
  <si>
    <t>*</t>
  </si>
  <si>
    <t>w - wykład</t>
  </si>
  <si>
    <t>ćw - ćwiczenia</t>
  </si>
  <si>
    <t>wr - warsztat</t>
  </si>
  <si>
    <t>Nazwa przedmiotu</t>
  </si>
  <si>
    <t>Forma zajęć</t>
  </si>
  <si>
    <t>Liczba godzin zajęć</t>
  </si>
  <si>
    <t>Punkty ECTS</t>
  </si>
  <si>
    <t>ćw.</t>
  </si>
  <si>
    <t>z-o</t>
  </si>
  <si>
    <t>wyk.</t>
  </si>
  <si>
    <t>egz.</t>
  </si>
  <si>
    <t>Razem w semestrze I</t>
  </si>
  <si>
    <t>Dopuszczalny deficyt punktów</t>
  </si>
  <si>
    <t>Razem w semestrze II</t>
  </si>
  <si>
    <t>Razem w semestrze III</t>
  </si>
  <si>
    <t>Razem w semestrze IV</t>
  </si>
  <si>
    <t>wr.</t>
  </si>
  <si>
    <t>obowiązkowe</t>
  </si>
  <si>
    <t>**</t>
  </si>
  <si>
    <t>Organizacja eventów</t>
  </si>
  <si>
    <t>wr/    lab.</t>
  </si>
  <si>
    <t>lab.</t>
  </si>
  <si>
    <t xml:space="preserve"> ograniczonego wyboru</t>
  </si>
  <si>
    <t xml:space="preserve">                             Przewodnicząca Rady Wydziału Nauk Humanistycznych i Społecznych</t>
  </si>
  <si>
    <t>(obowiązujący od roku akademickiego 2018/2019)</t>
  </si>
  <si>
    <t>Prawo gospodarcze</t>
  </si>
  <si>
    <t>Psychologia w biznesie</t>
  </si>
  <si>
    <t xml:space="preserve">Zarządzanie zespołem </t>
  </si>
  <si>
    <t>Etyka w biznesie</t>
  </si>
  <si>
    <t>Negocjacje w biznesie</t>
  </si>
  <si>
    <t>Metody i techniki badawcze w komunikacji i marketingu</t>
  </si>
  <si>
    <t>Teoria i praktyka reklamy</t>
  </si>
  <si>
    <t>Marketing</t>
  </si>
  <si>
    <t>Seminarium magisterskie</t>
  </si>
  <si>
    <t>Komunikacja w sieci</t>
  </si>
  <si>
    <t>Zastosowanie prawa w mediach, reklamie i public relations</t>
  </si>
  <si>
    <t>Relacje z mediami</t>
  </si>
  <si>
    <t>Pozyskiwanie funduszy</t>
  </si>
  <si>
    <t>Przywództwo i rola lidera w pracy zespołowej</t>
  </si>
  <si>
    <t>Zarządzanie sprzedażą</t>
  </si>
  <si>
    <t>Techniki sprzedaży</t>
  </si>
  <si>
    <t>Kampanie reklamowe i PR</t>
  </si>
  <si>
    <t xml:space="preserve">Sztuka wystąpień publicznych/Etykieta w komunikacji społecznej </t>
  </si>
  <si>
    <t>Business English</t>
  </si>
  <si>
    <t>Warsztat skutecznej komunikacji/Komunikacja w zespole</t>
  </si>
  <si>
    <t>Warsztat kreatywności</t>
  </si>
  <si>
    <t>Zarządzanie projektem/Biznesplan</t>
  </si>
  <si>
    <t>Warsztat kompetencji międzykulturowej/Warsztat kreatywnego pisania *</t>
  </si>
  <si>
    <t>Plan studiów II stopnia stacjonarnych</t>
  </si>
  <si>
    <t>lab.-laroratorium</t>
  </si>
  <si>
    <t>Zarządzanie zespołem</t>
  </si>
  <si>
    <t>Sztuka wystąpień publicznych / Etykieta w komunikacji społecznej</t>
  </si>
  <si>
    <t>Zarządzanie wizerunkiem w administarcji / Zarządzanie wizerunkiem w kulturze i oświacie</t>
  </si>
  <si>
    <t>Zarządzanie projektem / Biznesplan</t>
  </si>
  <si>
    <t xml:space="preserve">Zajęcia w języku angielskim lub polskim </t>
  </si>
  <si>
    <t>Warsztat kompetencji międzykulturowej / Warsztat kreatywnego pisania*</t>
  </si>
  <si>
    <t>Konwergencja mediów / Media a globalizacja*</t>
  </si>
  <si>
    <t>Semestralny plan studiów stacjonarnych</t>
  </si>
  <si>
    <t xml:space="preserve">Negocjacje w biznesie </t>
  </si>
  <si>
    <t>Proseminarium</t>
  </si>
  <si>
    <t xml:space="preserve">Społeczna odpowiedzialność biznesu/Komunikacja kryzysowa </t>
  </si>
  <si>
    <t>zo</t>
  </si>
  <si>
    <t xml:space="preserve">Praktyki zawodowe </t>
  </si>
  <si>
    <t>120 godz.</t>
  </si>
  <si>
    <t>Multimedia w komunikacji/Zarządzenie informacją</t>
  </si>
  <si>
    <t>240 godz.</t>
  </si>
  <si>
    <t xml:space="preserve">Zarządzanie wizerunkiem w administracji/Zarządzanie wizerunkiem w kulturze i oświacie </t>
  </si>
  <si>
    <t>Przewodnicząca Rady Wydziału Nauk Humanistycznych i Społecznych</t>
  </si>
  <si>
    <t xml:space="preserve">                        dr Beata Telążka</t>
  </si>
  <si>
    <t>Konwergencja mediów/Media a globalizacja*</t>
  </si>
  <si>
    <t>Społeczna odpowiedzialność biznesu / Komunikacja kryzysowa</t>
  </si>
  <si>
    <t>Warsztat skutecznej komunikacji / Komunikacja w zespole</t>
  </si>
  <si>
    <t>Praktyki zawodowe</t>
  </si>
  <si>
    <t>Multimedia w komunikacji / Zarządzanie informacją</t>
  </si>
  <si>
    <t>MODUŁ PRZEDMIOTÓW PODSTAWOWYCH: OBOWIĄZKOWYCH I OGRANICZONEGO WYBORU**  765 godz.; 75 ECTS</t>
  </si>
  <si>
    <t>MODUŁ PRZEDMIOTÓW  KIERUNKOWYCH DO WYBORU**               240 godzin;    45 ECTS</t>
  </si>
  <si>
    <t>dr Beata Telążka</t>
  </si>
  <si>
    <r>
      <t>Kierunek:</t>
    </r>
    <r>
      <rPr>
        <b/>
        <i/>
        <sz val="10"/>
        <rFont val="Arial"/>
        <family val="2"/>
      </rPr>
      <t xml:space="preserve"> ZARZĄDZANIE KOMUNIKACJĄ MARKETINGOWĄ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</si>
  <si>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kierunek: </t>
    </r>
    <r>
      <rPr>
        <b/>
        <i/>
        <sz val="10"/>
        <rFont val="Arial"/>
        <family val="2"/>
      </rPr>
      <t>ZARZĄDZANIE KOMUNIKACJĄ MARKETINGOWĄ</t>
    </r>
    <r>
      <rPr>
        <b/>
        <sz val="10"/>
        <rFont val="Arial"/>
        <family val="2"/>
      </rPr>
      <t xml:space="preserve"> </t>
    </r>
  </si>
  <si>
    <t>Język obcy (do wyboru: hiszpański, niemiecki, włoski, rosyjski)</t>
  </si>
  <si>
    <t>Komunikacja społeczna i interpersonalna</t>
  </si>
  <si>
    <t xml:space="preserve">Organizacja i zarządzanie </t>
  </si>
  <si>
    <t xml:space="preserve">Public relations </t>
  </si>
  <si>
    <t>Organizacja i zarządzanie</t>
  </si>
  <si>
    <t>Public relations</t>
  </si>
  <si>
    <t>załącznik nr 1 do programu studiów przejętego Uchwałą RWNHiS nr 27/2017 z dnia 13.11.2017 r.</t>
  </si>
  <si>
    <t xml:space="preserve">Kulturowe aspekty komunikacji marketingowej </t>
  </si>
  <si>
    <t xml:space="preserve">Zintegrowana komunikacja marketingowa </t>
  </si>
  <si>
    <t>Zintegrowana komunikacja marketingowa</t>
  </si>
  <si>
    <t>załącznik nr 1 a do programu studiów przejętego Uchwałą RWNHiS nr 27/2017 z dnia 13.11.2017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</si>
</sst>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5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2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6" fillId="33" borderId="50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4" borderId="27" xfId="0" applyFont="1" applyFill="1" applyBorder="1" applyAlignment="1">
      <alignment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35" borderId="40" xfId="0" applyFont="1" applyFill="1" applyBorder="1" applyAlignment="1">
      <alignment horizontal="left" vertical="top" wrapText="1"/>
    </xf>
    <xf numFmtId="0" fontId="4" fillId="35" borderId="36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top"/>
    </xf>
    <xf numFmtId="0" fontId="0" fillId="35" borderId="29" xfId="0" applyFont="1" applyFill="1" applyBorder="1" applyAlignment="1">
      <alignment wrapText="1"/>
    </xf>
    <xf numFmtId="0" fontId="0" fillId="35" borderId="43" xfId="0" applyFont="1" applyFill="1" applyBorder="1" applyAlignment="1">
      <alignment horizontal="left" vertical="top"/>
    </xf>
    <xf numFmtId="0" fontId="0" fillId="35" borderId="13" xfId="0" applyFont="1" applyFill="1" applyBorder="1" applyAlignment="1">
      <alignment wrapText="1"/>
    </xf>
    <xf numFmtId="0" fontId="0" fillId="35" borderId="55" xfId="0" applyFont="1" applyFill="1" applyBorder="1" applyAlignment="1">
      <alignment horizontal="left" vertical="top"/>
    </xf>
    <xf numFmtId="0" fontId="0" fillId="35" borderId="24" xfId="0" applyFont="1" applyFill="1" applyBorder="1" applyAlignment="1">
      <alignment wrapText="1"/>
    </xf>
    <xf numFmtId="0" fontId="4" fillId="35" borderId="4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35" borderId="49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35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0" fontId="4" fillId="0" borderId="57" xfId="0" applyFont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7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36" borderId="33" xfId="0" applyFont="1" applyFill="1" applyBorder="1" applyAlignment="1">
      <alignment horizontal="center" wrapText="1"/>
    </xf>
    <xf numFmtId="0" fontId="0" fillId="36" borderId="34" xfId="0" applyFont="1" applyFill="1" applyBorder="1" applyAlignment="1">
      <alignment horizontal="center" wrapText="1"/>
    </xf>
    <xf numFmtId="0" fontId="0" fillId="36" borderId="19" xfId="0" applyFont="1" applyFill="1" applyBorder="1" applyAlignment="1">
      <alignment horizontal="center" wrapText="1"/>
    </xf>
    <xf numFmtId="0" fontId="0" fillId="37" borderId="33" xfId="0" applyFont="1" applyFill="1" applyBorder="1" applyAlignment="1">
      <alignment horizontal="center" wrapText="1"/>
    </xf>
    <xf numFmtId="0" fontId="0" fillId="37" borderId="34" xfId="0" applyFont="1" applyFill="1" applyBorder="1" applyAlignment="1">
      <alignment horizontal="center" wrapText="1"/>
    </xf>
    <xf numFmtId="0" fontId="0" fillId="37" borderId="19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7" fillId="0" borderId="44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7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35" borderId="71" xfId="0" applyFont="1" applyFill="1" applyBorder="1" applyAlignment="1">
      <alignment horizontal="left"/>
    </xf>
    <xf numFmtId="0" fontId="4" fillId="35" borderId="72" xfId="0" applyFont="1" applyFill="1" applyBorder="1" applyAlignment="1">
      <alignment horizontal="left"/>
    </xf>
    <xf numFmtId="0" fontId="4" fillId="35" borderId="73" xfId="0" applyFont="1" applyFill="1" applyBorder="1" applyAlignment="1">
      <alignment horizontal="left"/>
    </xf>
    <xf numFmtId="0" fontId="4" fillId="35" borderId="74" xfId="0" applyFont="1" applyFill="1" applyBorder="1" applyAlignment="1">
      <alignment horizontal="left"/>
    </xf>
    <xf numFmtId="0" fontId="4" fillId="35" borderId="75" xfId="0" applyFont="1" applyFill="1" applyBorder="1" applyAlignment="1">
      <alignment horizontal="left"/>
    </xf>
    <xf numFmtId="0" fontId="4" fillId="0" borderId="71" xfId="0" applyFont="1" applyBorder="1" applyAlignment="1">
      <alignment horizontal="left"/>
    </xf>
    <xf numFmtId="0" fontId="4" fillId="0" borderId="72" xfId="0" applyFont="1" applyBorder="1" applyAlignment="1">
      <alignment horizontal="left"/>
    </xf>
    <xf numFmtId="0" fontId="4" fillId="0" borderId="76" xfId="0" applyFont="1" applyBorder="1" applyAlignment="1">
      <alignment horizontal="left"/>
    </xf>
    <xf numFmtId="0" fontId="4" fillId="0" borderId="73" xfId="0" applyFont="1" applyBorder="1" applyAlignment="1">
      <alignment horizontal="left"/>
    </xf>
    <xf numFmtId="0" fontId="4" fillId="0" borderId="74" xfId="0" applyFont="1" applyBorder="1" applyAlignment="1">
      <alignment horizontal="left"/>
    </xf>
    <xf numFmtId="0" fontId="4" fillId="0" borderId="7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57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3"/>
  <sheetViews>
    <sheetView zoomScalePageLayoutView="0" workbookViewId="0" topLeftCell="A34">
      <selection activeCell="A1" sqref="A1:X59"/>
    </sheetView>
  </sheetViews>
  <sheetFormatPr defaultColWidth="9.140625" defaultRowHeight="12.75"/>
  <cols>
    <col min="1" max="1" width="3.421875" style="15" customWidth="1"/>
    <col min="2" max="2" width="26.421875" style="15" customWidth="1"/>
    <col min="3" max="3" width="6.00390625" style="15" customWidth="1"/>
    <col min="4" max="4" width="7.57421875" style="15" customWidth="1"/>
    <col min="5" max="5" width="7.8515625" style="15" customWidth="1"/>
    <col min="6" max="6" width="5.28125" style="15" customWidth="1"/>
    <col min="7" max="7" width="5.421875" style="15" customWidth="1"/>
    <col min="8" max="8" width="6.140625" style="15" customWidth="1"/>
    <col min="9" max="9" width="5.00390625" style="15" customWidth="1"/>
    <col min="10" max="10" width="4.7109375" style="15" customWidth="1"/>
    <col min="11" max="11" width="5.140625" style="15" customWidth="1"/>
    <col min="12" max="12" width="5.00390625" style="15" customWidth="1"/>
    <col min="13" max="13" width="4.140625" style="15" customWidth="1"/>
    <col min="14" max="14" width="4.00390625" style="15" customWidth="1"/>
    <col min="15" max="15" width="4.8515625" style="15" customWidth="1"/>
    <col min="16" max="16" width="5.00390625" style="15" customWidth="1"/>
    <col min="17" max="17" width="4.57421875" style="15" customWidth="1"/>
    <col min="18" max="18" width="4.00390625" style="15" customWidth="1"/>
    <col min="19" max="19" width="4.57421875" style="15" customWidth="1"/>
    <col min="20" max="20" width="5.28125" style="15" customWidth="1"/>
    <col min="21" max="21" width="4.421875" style="15" customWidth="1"/>
    <col min="22" max="22" width="4.00390625" style="15" customWidth="1"/>
    <col min="23" max="23" width="4.57421875" style="15" customWidth="1"/>
    <col min="24" max="24" width="5.57421875" style="15" customWidth="1"/>
    <col min="25" max="25" width="9.140625" style="16" customWidth="1"/>
    <col min="26" max="26" width="15.28125" style="16" customWidth="1"/>
    <col min="27" max="40" width="9.140625" style="16" customWidth="1"/>
    <col min="41" max="16384" width="9.140625" style="15" customWidth="1"/>
  </cols>
  <sheetData>
    <row r="1" spans="6:20" ht="15" customHeight="1">
      <c r="F1" s="109" t="s">
        <v>101</v>
      </c>
      <c r="G1" s="109"/>
      <c r="H1" s="109"/>
      <c r="I1" s="109"/>
      <c r="J1" s="109"/>
      <c r="K1" s="109"/>
      <c r="L1" s="109"/>
      <c r="M1" s="109"/>
      <c r="N1" s="109"/>
      <c r="O1" s="109"/>
      <c r="Q1" s="16"/>
      <c r="S1" s="16"/>
      <c r="T1" s="16"/>
    </row>
    <row r="2" spans="1:25" ht="15.75" customHeight="1">
      <c r="A2" s="170" t="s">
        <v>64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"/>
    </row>
    <row r="3" spans="1:25" ht="17.25" customHeight="1">
      <c r="A3" s="130" t="s">
        <v>93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7"/>
    </row>
    <row r="4" spans="1:25" ht="17.25" customHeight="1" thickBot="1">
      <c r="A4" s="134" t="s">
        <v>40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7"/>
    </row>
    <row r="5" spans="1:24" ht="12.75">
      <c r="A5" s="135" t="s">
        <v>0</v>
      </c>
      <c r="B5" s="158" t="s">
        <v>1</v>
      </c>
      <c r="C5" s="151" t="s">
        <v>2</v>
      </c>
      <c r="D5" s="152"/>
      <c r="E5" s="151" t="s">
        <v>3</v>
      </c>
      <c r="F5" s="151"/>
      <c r="G5" s="151"/>
      <c r="H5" s="161"/>
      <c r="I5" s="139" t="s">
        <v>4</v>
      </c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8"/>
    </row>
    <row r="6" spans="1:24" ht="12.75">
      <c r="A6" s="136"/>
      <c r="B6" s="159"/>
      <c r="C6" s="153"/>
      <c r="D6" s="154"/>
      <c r="E6" s="153"/>
      <c r="F6" s="153"/>
      <c r="G6" s="153"/>
      <c r="H6" s="162"/>
      <c r="I6" s="177">
        <v>1</v>
      </c>
      <c r="J6" s="138"/>
      <c r="K6" s="138"/>
      <c r="L6" s="19" t="s">
        <v>5</v>
      </c>
      <c r="M6" s="138">
        <v>2</v>
      </c>
      <c r="N6" s="138"/>
      <c r="O6" s="138"/>
      <c r="P6" s="19" t="s">
        <v>5</v>
      </c>
      <c r="Q6" s="138">
        <v>3</v>
      </c>
      <c r="R6" s="138"/>
      <c r="S6" s="138"/>
      <c r="T6" s="19" t="s">
        <v>5</v>
      </c>
      <c r="U6" s="138">
        <v>4</v>
      </c>
      <c r="V6" s="138"/>
      <c r="W6" s="138"/>
      <c r="X6" s="19" t="s">
        <v>5</v>
      </c>
    </row>
    <row r="7" spans="1:24" ht="23.25" thickBot="1">
      <c r="A7" s="137"/>
      <c r="B7" s="160"/>
      <c r="C7" s="20" t="s">
        <v>6</v>
      </c>
      <c r="D7" s="21" t="s">
        <v>7</v>
      </c>
      <c r="E7" s="20" t="s">
        <v>8</v>
      </c>
      <c r="F7" s="22" t="s">
        <v>9</v>
      </c>
      <c r="G7" s="23" t="s">
        <v>10</v>
      </c>
      <c r="H7" s="24" t="s">
        <v>36</v>
      </c>
      <c r="I7" s="22" t="s">
        <v>9</v>
      </c>
      <c r="J7" s="23" t="s">
        <v>10</v>
      </c>
      <c r="K7" s="24" t="s">
        <v>36</v>
      </c>
      <c r="L7" s="25"/>
      <c r="M7" s="22" t="s">
        <v>9</v>
      </c>
      <c r="N7" s="23" t="s">
        <v>10</v>
      </c>
      <c r="O7" s="24" t="s">
        <v>36</v>
      </c>
      <c r="P7" s="25"/>
      <c r="Q7" s="22" t="s">
        <v>9</v>
      </c>
      <c r="R7" s="23" t="s">
        <v>10</v>
      </c>
      <c r="S7" s="24" t="s">
        <v>36</v>
      </c>
      <c r="T7" s="25"/>
      <c r="U7" s="22" t="s">
        <v>9</v>
      </c>
      <c r="V7" s="23" t="s">
        <v>10</v>
      </c>
      <c r="W7" s="24" t="s">
        <v>36</v>
      </c>
      <c r="X7" s="26"/>
    </row>
    <row r="8" spans="1:24" ht="15" customHeight="1" thickBot="1">
      <c r="A8" s="131" t="s">
        <v>90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3"/>
    </row>
    <row r="9" spans="1:24" ht="21" customHeight="1">
      <c r="A9" s="27">
        <v>1</v>
      </c>
      <c r="B9" s="28" t="s">
        <v>96</v>
      </c>
      <c r="C9" s="29">
        <v>1</v>
      </c>
      <c r="D9" s="30">
        <v>1</v>
      </c>
      <c r="E9" s="31">
        <f aca="true" t="shared" si="0" ref="E9:E14">SUM(F9,G9,H9)</f>
        <v>30</v>
      </c>
      <c r="F9" s="32">
        <f aca="true" t="shared" si="1" ref="F9:H14">SUM(I9,M9,Q9,U9)</f>
        <v>15</v>
      </c>
      <c r="G9" s="32">
        <f t="shared" si="1"/>
        <v>0</v>
      </c>
      <c r="H9" s="33">
        <f t="shared" si="1"/>
        <v>15</v>
      </c>
      <c r="I9" s="29">
        <v>15</v>
      </c>
      <c r="J9" s="34"/>
      <c r="K9" s="34">
        <v>15</v>
      </c>
      <c r="L9" s="35">
        <v>4</v>
      </c>
      <c r="M9" s="29"/>
      <c r="N9" s="36"/>
      <c r="O9" s="34"/>
      <c r="P9" s="35"/>
      <c r="Q9" s="29"/>
      <c r="R9" s="36"/>
      <c r="S9" s="34"/>
      <c r="T9" s="35"/>
      <c r="U9" s="29"/>
      <c r="V9" s="36"/>
      <c r="W9" s="37"/>
      <c r="X9" s="35"/>
    </row>
    <row r="10" spans="1:24" ht="20.25" customHeight="1">
      <c r="A10" s="27">
        <v>2</v>
      </c>
      <c r="B10" s="28" t="s">
        <v>97</v>
      </c>
      <c r="C10" s="38">
        <v>1</v>
      </c>
      <c r="D10" s="39">
        <v>1</v>
      </c>
      <c r="E10" s="31">
        <f t="shared" si="0"/>
        <v>30</v>
      </c>
      <c r="F10" s="32">
        <f t="shared" si="1"/>
        <v>15</v>
      </c>
      <c r="G10" s="32">
        <f t="shared" si="1"/>
        <v>0</v>
      </c>
      <c r="H10" s="33">
        <f t="shared" si="1"/>
        <v>15</v>
      </c>
      <c r="I10" s="38">
        <v>15</v>
      </c>
      <c r="J10" s="40"/>
      <c r="K10" s="40">
        <v>15</v>
      </c>
      <c r="L10" s="41">
        <v>4</v>
      </c>
      <c r="M10" s="38"/>
      <c r="N10" s="42"/>
      <c r="O10" s="40"/>
      <c r="P10" s="41"/>
      <c r="Q10" s="38"/>
      <c r="R10" s="42"/>
      <c r="S10" s="40"/>
      <c r="T10" s="41"/>
      <c r="U10" s="29"/>
      <c r="V10" s="36"/>
      <c r="W10" s="37"/>
      <c r="X10" s="35"/>
    </row>
    <row r="11" spans="1:24" ht="18.75" customHeight="1">
      <c r="A11" s="27">
        <v>3</v>
      </c>
      <c r="B11" s="28" t="s">
        <v>98</v>
      </c>
      <c r="C11" s="38">
        <v>1</v>
      </c>
      <c r="D11" s="43">
        <v>1</v>
      </c>
      <c r="E11" s="31">
        <f t="shared" si="0"/>
        <v>30</v>
      </c>
      <c r="F11" s="32">
        <f t="shared" si="1"/>
        <v>15</v>
      </c>
      <c r="G11" s="32">
        <f t="shared" si="1"/>
        <v>0</v>
      </c>
      <c r="H11" s="33">
        <f t="shared" si="1"/>
        <v>15</v>
      </c>
      <c r="I11" s="38">
        <v>15</v>
      </c>
      <c r="J11" s="40"/>
      <c r="K11" s="40">
        <v>15</v>
      </c>
      <c r="L11" s="41">
        <v>4</v>
      </c>
      <c r="M11" s="38"/>
      <c r="N11" s="42"/>
      <c r="O11" s="40"/>
      <c r="P11" s="41"/>
      <c r="Q11" s="38"/>
      <c r="R11" s="42"/>
      <c r="S11" s="40"/>
      <c r="T11" s="41"/>
      <c r="U11" s="29"/>
      <c r="V11" s="36"/>
      <c r="W11" s="37"/>
      <c r="X11" s="35"/>
    </row>
    <row r="12" spans="1:24" ht="21" customHeight="1">
      <c r="A12" s="27">
        <v>4</v>
      </c>
      <c r="B12" s="28" t="s">
        <v>102</v>
      </c>
      <c r="C12" s="38"/>
      <c r="D12" s="43">
        <v>1</v>
      </c>
      <c r="E12" s="31">
        <f t="shared" si="0"/>
        <v>30</v>
      </c>
      <c r="F12" s="32">
        <f t="shared" si="1"/>
        <v>15</v>
      </c>
      <c r="G12" s="32">
        <f t="shared" si="1"/>
        <v>0</v>
      </c>
      <c r="H12" s="33">
        <f t="shared" si="1"/>
        <v>15</v>
      </c>
      <c r="I12" s="38">
        <v>15</v>
      </c>
      <c r="J12" s="40"/>
      <c r="K12" s="40">
        <v>15</v>
      </c>
      <c r="L12" s="41">
        <v>3</v>
      </c>
      <c r="M12" s="38"/>
      <c r="N12" s="42"/>
      <c r="O12" s="40"/>
      <c r="P12" s="41"/>
      <c r="Q12" s="38"/>
      <c r="R12" s="42"/>
      <c r="S12" s="40"/>
      <c r="T12" s="41"/>
      <c r="U12" s="29"/>
      <c r="V12" s="36"/>
      <c r="W12" s="37"/>
      <c r="X12" s="35"/>
    </row>
    <row r="13" spans="1:24" ht="16.5" customHeight="1">
      <c r="A13" s="27">
        <v>5</v>
      </c>
      <c r="B13" s="28" t="s">
        <v>41</v>
      </c>
      <c r="C13" s="38"/>
      <c r="D13" s="43">
        <v>1</v>
      </c>
      <c r="E13" s="31">
        <f t="shared" si="0"/>
        <v>30</v>
      </c>
      <c r="F13" s="32">
        <f t="shared" si="1"/>
        <v>15</v>
      </c>
      <c r="G13" s="32">
        <f t="shared" si="1"/>
        <v>15</v>
      </c>
      <c r="H13" s="33">
        <f t="shared" si="1"/>
        <v>0</v>
      </c>
      <c r="I13" s="38">
        <v>15</v>
      </c>
      <c r="J13" s="40">
        <v>15</v>
      </c>
      <c r="K13" s="40"/>
      <c r="L13" s="41">
        <v>3</v>
      </c>
      <c r="M13" s="38"/>
      <c r="N13" s="42"/>
      <c r="O13" s="40"/>
      <c r="P13" s="41"/>
      <c r="Q13" s="38"/>
      <c r="R13" s="42"/>
      <c r="S13" s="40"/>
      <c r="T13" s="41"/>
      <c r="U13" s="29"/>
      <c r="V13" s="36"/>
      <c r="W13" s="37"/>
      <c r="X13" s="35"/>
    </row>
    <row r="14" spans="1:24" ht="18.75" customHeight="1">
      <c r="A14" s="27">
        <v>6</v>
      </c>
      <c r="B14" s="28" t="s">
        <v>66</v>
      </c>
      <c r="C14" s="38"/>
      <c r="D14" s="43">
        <v>1</v>
      </c>
      <c r="E14" s="31">
        <f t="shared" si="0"/>
        <v>30</v>
      </c>
      <c r="F14" s="32">
        <f t="shared" si="1"/>
        <v>15</v>
      </c>
      <c r="G14" s="32">
        <f t="shared" si="1"/>
        <v>0</v>
      </c>
      <c r="H14" s="33">
        <f t="shared" si="1"/>
        <v>15</v>
      </c>
      <c r="I14" s="38">
        <v>15</v>
      </c>
      <c r="J14" s="40"/>
      <c r="K14" s="40">
        <v>15</v>
      </c>
      <c r="L14" s="41">
        <v>3</v>
      </c>
      <c r="M14" s="38"/>
      <c r="N14" s="42"/>
      <c r="O14" s="40"/>
      <c r="P14" s="41"/>
      <c r="Q14" s="38"/>
      <c r="R14" s="42"/>
      <c r="S14" s="40"/>
      <c r="T14" s="41"/>
      <c r="U14" s="29"/>
      <c r="V14" s="36"/>
      <c r="W14" s="37"/>
      <c r="X14" s="35"/>
    </row>
    <row r="15" spans="1:24" ht="18.75" customHeight="1">
      <c r="A15" s="27">
        <v>7</v>
      </c>
      <c r="B15" s="28" t="s">
        <v>42</v>
      </c>
      <c r="C15" s="38"/>
      <c r="D15" s="43">
        <v>1</v>
      </c>
      <c r="E15" s="31">
        <f aca="true" t="shared" si="2" ref="E15:E30">SUM(F15,G15,H15)</f>
        <v>30</v>
      </c>
      <c r="F15" s="32">
        <f aca="true" t="shared" si="3" ref="F15:F31">SUM(I15,M15,Q15,U15)</f>
        <v>15</v>
      </c>
      <c r="G15" s="32">
        <f aca="true" t="shared" si="4" ref="G15:G31">SUM(J15,N15,R15,V15)</f>
        <v>0</v>
      </c>
      <c r="H15" s="33">
        <f aca="true" t="shared" si="5" ref="H15:H31">SUM(K15,O15,S15,W15)</f>
        <v>15</v>
      </c>
      <c r="I15" s="38">
        <v>15</v>
      </c>
      <c r="J15" s="40"/>
      <c r="K15" s="40">
        <v>15</v>
      </c>
      <c r="L15" s="41">
        <v>3</v>
      </c>
      <c r="M15" s="38"/>
      <c r="N15" s="42"/>
      <c r="O15" s="43"/>
      <c r="P15" s="41"/>
      <c r="Q15" s="38"/>
      <c r="R15" s="42"/>
      <c r="S15" s="40"/>
      <c r="T15" s="41"/>
      <c r="U15" s="29"/>
      <c r="V15" s="36"/>
      <c r="W15" s="37"/>
      <c r="X15" s="35"/>
    </row>
    <row r="16" spans="1:24" ht="18.75" customHeight="1">
      <c r="A16" s="27">
        <v>8</v>
      </c>
      <c r="B16" s="28" t="s">
        <v>45</v>
      </c>
      <c r="C16" s="38"/>
      <c r="D16" s="43">
        <v>1</v>
      </c>
      <c r="E16" s="31">
        <f t="shared" si="2"/>
        <v>15</v>
      </c>
      <c r="F16" s="32">
        <f t="shared" si="3"/>
        <v>0</v>
      </c>
      <c r="G16" s="32">
        <f t="shared" si="4"/>
        <v>0</v>
      </c>
      <c r="H16" s="33">
        <f t="shared" si="5"/>
        <v>15</v>
      </c>
      <c r="I16" s="38"/>
      <c r="J16" s="40"/>
      <c r="K16" s="40">
        <v>15</v>
      </c>
      <c r="L16" s="41">
        <v>2</v>
      </c>
      <c r="M16" s="38"/>
      <c r="N16" s="42"/>
      <c r="O16" s="43"/>
      <c r="P16" s="41"/>
      <c r="Q16" s="38"/>
      <c r="R16" s="42"/>
      <c r="S16" s="40"/>
      <c r="T16" s="41"/>
      <c r="U16" s="29"/>
      <c r="V16" s="36"/>
      <c r="W16" s="37"/>
      <c r="X16" s="35"/>
    </row>
    <row r="17" spans="1:24" ht="22.5" customHeight="1">
      <c r="A17" s="80">
        <v>9</v>
      </c>
      <c r="B17" s="81" t="s">
        <v>95</v>
      </c>
      <c r="C17" s="82">
        <v>2</v>
      </c>
      <c r="D17" s="83">
        <v>1</v>
      </c>
      <c r="E17" s="74">
        <f t="shared" si="2"/>
        <v>60</v>
      </c>
      <c r="F17" s="75">
        <f t="shared" si="3"/>
        <v>0</v>
      </c>
      <c r="G17" s="75">
        <f t="shared" si="4"/>
        <v>0</v>
      </c>
      <c r="H17" s="76">
        <f t="shared" si="5"/>
        <v>60</v>
      </c>
      <c r="I17" s="82"/>
      <c r="J17" s="84"/>
      <c r="K17" s="84">
        <v>30</v>
      </c>
      <c r="L17" s="85">
        <v>2</v>
      </c>
      <c r="M17" s="82"/>
      <c r="N17" s="86"/>
      <c r="O17" s="83">
        <v>30</v>
      </c>
      <c r="P17" s="85">
        <v>2</v>
      </c>
      <c r="Q17" s="82"/>
      <c r="R17" s="86"/>
      <c r="S17" s="84"/>
      <c r="T17" s="85"/>
      <c r="U17" s="87"/>
      <c r="V17" s="88"/>
      <c r="W17" s="89"/>
      <c r="X17" s="90"/>
    </row>
    <row r="18" spans="1:24" ht="22.5" customHeight="1">
      <c r="A18" s="27">
        <v>10</v>
      </c>
      <c r="B18" s="28" t="s">
        <v>59</v>
      </c>
      <c r="C18" s="38">
        <v>3</v>
      </c>
      <c r="D18" s="43">
        <v>1.2</v>
      </c>
      <c r="E18" s="31">
        <f>SUM(F18,G18,H18)</f>
        <v>90</v>
      </c>
      <c r="F18" s="32">
        <f>SUM(I18,M18,Q18,U18)</f>
        <v>0</v>
      </c>
      <c r="G18" s="32">
        <f>SUM(J18,N18,R18,V18)</f>
        <v>0</v>
      </c>
      <c r="H18" s="33">
        <f>SUM(K18,O18,S18,W18)</f>
        <v>90</v>
      </c>
      <c r="I18" s="38"/>
      <c r="J18" s="40"/>
      <c r="K18" s="40">
        <v>30</v>
      </c>
      <c r="L18" s="41">
        <v>2</v>
      </c>
      <c r="M18" s="38"/>
      <c r="N18" s="42"/>
      <c r="O18" s="43">
        <v>30</v>
      </c>
      <c r="P18" s="41">
        <v>2</v>
      </c>
      <c r="Q18" s="38"/>
      <c r="R18" s="42"/>
      <c r="S18" s="40">
        <v>30</v>
      </c>
      <c r="T18" s="41">
        <v>3</v>
      </c>
      <c r="U18" s="29"/>
      <c r="V18" s="36"/>
      <c r="W18" s="37"/>
      <c r="X18" s="35"/>
    </row>
    <row r="19" spans="1:24" ht="26.25" customHeight="1">
      <c r="A19" s="27">
        <v>11</v>
      </c>
      <c r="B19" s="28" t="s">
        <v>46</v>
      </c>
      <c r="C19" s="38"/>
      <c r="D19" s="43">
        <v>2</v>
      </c>
      <c r="E19" s="31">
        <f t="shared" si="2"/>
        <v>30</v>
      </c>
      <c r="F19" s="32">
        <f t="shared" si="3"/>
        <v>15</v>
      </c>
      <c r="G19" s="32">
        <f t="shared" si="4"/>
        <v>15</v>
      </c>
      <c r="H19" s="33">
        <f t="shared" si="5"/>
        <v>0</v>
      </c>
      <c r="I19" s="38"/>
      <c r="J19" s="40"/>
      <c r="K19" s="40"/>
      <c r="L19" s="41"/>
      <c r="M19" s="38">
        <v>15</v>
      </c>
      <c r="N19" s="42">
        <v>15</v>
      </c>
      <c r="O19" s="43"/>
      <c r="P19" s="41">
        <v>3</v>
      </c>
      <c r="Q19" s="38"/>
      <c r="R19" s="42"/>
      <c r="S19" s="40"/>
      <c r="T19" s="41"/>
      <c r="U19" s="29"/>
      <c r="V19" s="36"/>
      <c r="W19" s="37"/>
      <c r="X19" s="35"/>
    </row>
    <row r="20" spans="1:24" ht="18.75" customHeight="1">
      <c r="A20" s="27">
        <v>12</v>
      </c>
      <c r="B20" s="28" t="s">
        <v>47</v>
      </c>
      <c r="C20" s="38">
        <v>2</v>
      </c>
      <c r="D20" s="43">
        <v>2</v>
      </c>
      <c r="E20" s="31">
        <f t="shared" si="2"/>
        <v>30</v>
      </c>
      <c r="F20" s="32">
        <f t="shared" si="3"/>
        <v>15</v>
      </c>
      <c r="G20" s="32">
        <f t="shared" si="4"/>
        <v>0</v>
      </c>
      <c r="H20" s="33">
        <f t="shared" si="5"/>
        <v>15</v>
      </c>
      <c r="I20" s="38"/>
      <c r="J20" s="40"/>
      <c r="K20" s="40"/>
      <c r="L20" s="41"/>
      <c r="M20" s="38">
        <v>15</v>
      </c>
      <c r="N20" s="42"/>
      <c r="O20" s="43">
        <v>15</v>
      </c>
      <c r="P20" s="41">
        <v>4</v>
      </c>
      <c r="Q20" s="38"/>
      <c r="R20" s="42"/>
      <c r="S20" s="40"/>
      <c r="T20" s="41"/>
      <c r="U20" s="29"/>
      <c r="V20" s="36"/>
      <c r="W20" s="37"/>
      <c r="X20" s="35"/>
    </row>
    <row r="21" spans="1:24" ht="18.75" customHeight="1">
      <c r="A21" s="27">
        <v>13</v>
      </c>
      <c r="B21" s="28" t="s">
        <v>48</v>
      </c>
      <c r="C21" s="38">
        <v>2</v>
      </c>
      <c r="D21" s="43">
        <v>2</v>
      </c>
      <c r="E21" s="31">
        <f t="shared" si="2"/>
        <v>30</v>
      </c>
      <c r="F21" s="32">
        <f t="shared" si="3"/>
        <v>15</v>
      </c>
      <c r="G21" s="32">
        <f t="shared" si="4"/>
        <v>15</v>
      </c>
      <c r="H21" s="33">
        <f t="shared" si="5"/>
        <v>0</v>
      </c>
      <c r="I21" s="38"/>
      <c r="J21" s="40"/>
      <c r="K21" s="40"/>
      <c r="L21" s="41"/>
      <c r="M21" s="38">
        <v>15</v>
      </c>
      <c r="N21" s="42">
        <v>15</v>
      </c>
      <c r="O21" s="43"/>
      <c r="P21" s="41">
        <v>4</v>
      </c>
      <c r="Q21" s="38"/>
      <c r="R21" s="42"/>
      <c r="S21" s="40"/>
      <c r="T21" s="41"/>
      <c r="U21" s="29"/>
      <c r="V21" s="36"/>
      <c r="W21" s="37"/>
      <c r="X21" s="35"/>
    </row>
    <row r="22" spans="1:24" ht="18.75" customHeight="1">
      <c r="A22" s="27">
        <v>14</v>
      </c>
      <c r="B22" s="28" t="s">
        <v>50</v>
      </c>
      <c r="C22" s="38">
        <v>2</v>
      </c>
      <c r="D22" s="43">
        <v>2</v>
      </c>
      <c r="E22" s="31">
        <f t="shared" si="2"/>
        <v>30</v>
      </c>
      <c r="F22" s="32">
        <f t="shared" si="3"/>
        <v>15</v>
      </c>
      <c r="G22" s="32">
        <f t="shared" si="4"/>
        <v>0</v>
      </c>
      <c r="H22" s="33">
        <f t="shared" si="5"/>
        <v>15</v>
      </c>
      <c r="I22" s="38"/>
      <c r="J22" s="40"/>
      <c r="K22" s="40"/>
      <c r="L22" s="41"/>
      <c r="M22" s="38">
        <v>15</v>
      </c>
      <c r="N22" s="42"/>
      <c r="O22" s="43">
        <v>15</v>
      </c>
      <c r="P22" s="41">
        <v>4</v>
      </c>
      <c r="Q22" s="38"/>
      <c r="R22" s="42"/>
      <c r="S22" s="40"/>
      <c r="T22" s="41"/>
      <c r="U22" s="29"/>
      <c r="V22" s="36"/>
      <c r="W22" s="37"/>
      <c r="X22" s="35"/>
    </row>
    <row r="23" spans="1:24" ht="18.75" customHeight="1">
      <c r="A23" s="27">
        <v>15</v>
      </c>
      <c r="B23" s="28" t="s">
        <v>52</v>
      </c>
      <c r="C23" s="38"/>
      <c r="D23" s="43">
        <v>2</v>
      </c>
      <c r="E23" s="31">
        <f aca="true" t="shared" si="6" ref="E23:E29">SUM(F23,G23,H23)</f>
        <v>30</v>
      </c>
      <c r="F23" s="32">
        <f aca="true" t="shared" si="7" ref="F23:F29">SUM(I23,M23,Q23,U23)</f>
        <v>15</v>
      </c>
      <c r="G23" s="32">
        <f aca="true" t="shared" si="8" ref="G23:G29">SUM(J23,N23,R23,V23)</f>
        <v>0</v>
      </c>
      <c r="H23" s="33">
        <f aca="true" t="shared" si="9" ref="H23:H29">SUM(K23,O23,S23,W23)</f>
        <v>15</v>
      </c>
      <c r="I23" s="38"/>
      <c r="J23" s="40"/>
      <c r="K23" s="40"/>
      <c r="L23" s="41"/>
      <c r="M23" s="38">
        <v>15</v>
      </c>
      <c r="N23" s="42"/>
      <c r="O23" s="43">
        <v>15</v>
      </c>
      <c r="P23" s="41">
        <v>3</v>
      </c>
      <c r="Q23" s="38"/>
      <c r="R23" s="42"/>
      <c r="S23" s="40"/>
      <c r="T23" s="41"/>
      <c r="U23" s="29"/>
      <c r="V23" s="36"/>
      <c r="W23" s="37"/>
      <c r="X23" s="35"/>
    </row>
    <row r="24" spans="1:24" ht="18.75" customHeight="1">
      <c r="A24" s="27">
        <v>16</v>
      </c>
      <c r="B24" s="28" t="s">
        <v>53</v>
      </c>
      <c r="C24" s="38"/>
      <c r="D24" s="43">
        <v>3</v>
      </c>
      <c r="E24" s="31">
        <f t="shared" si="6"/>
        <v>30</v>
      </c>
      <c r="F24" s="32">
        <f t="shared" si="7"/>
        <v>0</v>
      </c>
      <c r="G24" s="32">
        <f t="shared" si="8"/>
        <v>0</v>
      </c>
      <c r="H24" s="33">
        <f t="shared" si="9"/>
        <v>30</v>
      </c>
      <c r="I24" s="38"/>
      <c r="J24" s="40"/>
      <c r="K24" s="40"/>
      <c r="L24" s="41"/>
      <c r="M24" s="38"/>
      <c r="N24" s="42"/>
      <c r="O24" s="40"/>
      <c r="P24" s="41"/>
      <c r="Q24" s="38"/>
      <c r="R24" s="42"/>
      <c r="S24" s="40">
        <v>30</v>
      </c>
      <c r="T24" s="41">
        <v>2</v>
      </c>
      <c r="U24" s="29"/>
      <c r="V24" s="36"/>
      <c r="W24" s="37"/>
      <c r="X24" s="35"/>
    </row>
    <row r="25" spans="1:24" ht="21.75" customHeight="1">
      <c r="A25" s="27">
        <v>17</v>
      </c>
      <c r="B25" s="28" t="s">
        <v>54</v>
      </c>
      <c r="C25" s="38"/>
      <c r="D25" s="43">
        <v>3</v>
      </c>
      <c r="E25" s="31">
        <f t="shared" si="6"/>
        <v>30</v>
      </c>
      <c r="F25" s="32">
        <f t="shared" si="7"/>
        <v>0</v>
      </c>
      <c r="G25" s="32">
        <f t="shared" si="8"/>
        <v>0</v>
      </c>
      <c r="H25" s="33">
        <f t="shared" si="9"/>
        <v>30</v>
      </c>
      <c r="I25" s="38"/>
      <c r="J25" s="40"/>
      <c r="K25" s="40"/>
      <c r="L25" s="41"/>
      <c r="M25" s="38"/>
      <c r="N25" s="42"/>
      <c r="O25" s="40"/>
      <c r="P25" s="41"/>
      <c r="Q25" s="38"/>
      <c r="R25" s="42"/>
      <c r="S25" s="40">
        <v>30</v>
      </c>
      <c r="T25" s="41">
        <v>2</v>
      </c>
      <c r="U25" s="29"/>
      <c r="V25" s="36"/>
      <c r="W25" s="37"/>
      <c r="X25" s="35"/>
    </row>
    <row r="26" spans="1:24" ht="21.75" customHeight="1">
      <c r="A26" s="27">
        <v>18</v>
      </c>
      <c r="B26" s="28" t="s">
        <v>35</v>
      </c>
      <c r="C26" s="38"/>
      <c r="D26" s="43">
        <v>3</v>
      </c>
      <c r="E26" s="31">
        <f t="shared" si="6"/>
        <v>15</v>
      </c>
      <c r="F26" s="32">
        <f t="shared" si="7"/>
        <v>0</v>
      </c>
      <c r="G26" s="32">
        <f t="shared" si="8"/>
        <v>0</v>
      </c>
      <c r="H26" s="33">
        <f t="shared" si="9"/>
        <v>15</v>
      </c>
      <c r="I26" s="38"/>
      <c r="J26" s="40"/>
      <c r="K26" s="40"/>
      <c r="L26" s="41"/>
      <c r="M26" s="38"/>
      <c r="N26" s="42"/>
      <c r="O26" s="40"/>
      <c r="P26" s="41"/>
      <c r="Q26" s="38"/>
      <c r="R26" s="42"/>
      <c r="S26" s="40">
        <v>15</v>
      </c>
      <c r="T26" s="41">
        <v>2</v>
      </c>
      <c r="U26" s="29"/>
      <c r="V26" s="36"/>
      <c r="W26" s="37"/>
      <c r="X26" s="35"/>
    </row>
    <row r="27" spans="1:24" ht="21.75" customHeight="1">
      <c r="A27" s="27">
        <v>19</v>
      </c>
      <c r="B27" s="28" t="s">
        <v>55</v>
      </c>
      <c r="C27" s="38">
        <v>3</v>
      </c>
      <c r="D27" s="43"/>
      <c r="E27" s="31">
        <f t="shared" si="6"/>
        <v>15</v>
      </c>
      <c r="F27" s="32">
        <f t="shared" si="7"/>
        <v>15</v>
      </c>
      <c r="G27" s="32">
        <f t="shared" si="8"/>
        <v>0</v>
      </c>
      <c r="H27" s="33">
        <f t="shared" si="9"/>
        <v>0</v>
      </c>
      <c r="I27" s="38"/>
      <c r="J27" s="40"/>
      <c r="K27" s="40"/>
      <c r="L27" s="41"/>
      <c r="M27" s="38"/>
      <c r="N27" s="42"/>
      <c r="O27" s="40"/>
      <c r="P27" s="41"/>
      <c r="Q27" s="38">
        <v>15</v>
      </c>
      <c r="R27" s="42"/>
      <c r="S27" s="40"/>
      <c r="T27" s="41">
        <v>2</v>
      </c>
      <c r="U27" s="29"/>
      <c r="V27" s="36"/>
      <c r="W27" s="37"/>
      <c r="X27" s="35"/>
    </row>
    <row r="28" spans="1:24" ht="21.75" customHeight="1">
      <c r="A28" s="27">
        <v>20</v>
      </c>
      <c r="B28" s="28" t="s">
        <v>56</v>
      </c>
      <c r="C28" s="38"/>
      <c r="D28" s="43">
        <v>3</v>
      </c>
      <c r="E28" s="31">
        <f t="shared" si="6"/>
        <v>15</v>
      </c>
      <c r="F28" s="32">
        <f t="shared" si="7"/>
        <v>0</v>
      </c>
      <c r="G28" s="32">
        <f t="shared" si="8"/>
        <v>0</v>
      </c>
      <c r="H28" s="33">
        <f t="shared" si="9"/>
        <v>15</v>
      </c>
      <c r="I28" s="38"/>
      <c r="J28" s="40"/>
      <c r="K28" s="40"/>
      <c r="L28" s="41"/>
      <c r="M28" s="38"/>
      <c r="N28" s="42"/>
      <c r="O28" s="40"/>
      <c r="P28" s="41"/>
      <c r="Q28" s="38"/>
      <c r="R28" s="42"/>
      <c r="S28" s="40">
        <v>15</v>
      </c>
      <c r="T28" s="41">
        <v>1</v>
      </c>
      <c r="U28" s="29"/>
      <c r="V28" s="36"/>
      <c r="W28" s="37"/>
      <c r="X28" s="35"/>
    </row>
    <row r="29" spans="1:24" ht="21.75" customHeight="1">
      <c r="A29" s="27">
        <v>21</v>
      </c>
      <c r="B29" s="28" t="s">
        <v>57</v>
      </c>
      <c r="C29" s="38"/>
      <c r="D29" s="43">
        <v>3</v>
      </c>
      <c r="E29" s="31">
        <f t="shared" si="6"/>
        <v>30</v>
      </c>
      <c r="F29" s="32">
        <f t="shared" si="7"/>
        <v>0</v>
      </c>
      <c r="G29" s="32">
        <f t="shared" si="8"/>
        <v>0</v>
      </c>
      <c r="H29" s="33">
        <f t="shared" si="9"/>
        <v>30</v>
      </c>
      <c r="I29" s="38"/>
      <c r="J29" s="40"/>
      <c r="K29" s="40"/>
      <c r="L29" s="41"/>
      <c r="M29" s="38"/>
      <c r="N29" s="42"/>
      <c r="O29" s="40"/>
      <c r="P29" s="41"/>
      <c r="Q29" s="38"/>
      <c r="R29" s="42"/>
      <c r="S29" s="40">
        <v>30</v>
      </c>
      <c r="T29" s="41">
        <v>2</v>
      </c>
      <c r="U29" s="29"/>
      <c r="V29" s="36"/>
      <c r="W29" s="37"/>
      <c r="X29" s="35"/>
    </row>
    <row r="30" spans="1:24" ht="24.75" customHeight="1">
      <c r="A30" s="27">
        <v>22</v>
      </c>
      <c r="B30" s="28" t="s">
        <v>51</v>
      </c>
      <c r="C30" s="38"/>
      <c r="D30" s="43">
        <v>3</v>
      </c>
      <c r="E30" s="31">
        <f t="shared" si="2"/>
        <v>30</v>
      </c>
      <c r="F30" s="32">
        <f t="shared" si="3"/>
        <v>0</v>
      </c>
      <c r="G30" s="32">
        <f t="shared" si="4"/>
        <v>0</v>
      </c>
      <c r="H30" s="33">
        <f t="shared" si="5"/>
        <v>30</v>
      </c>
      <c r="I30" s="38"/>
      <c r="J30" s="40"/>
      <c r="K30" s="40"/>
      <c r="L30" s="41"/>
      <c r="M30" s="38"/>
      <c r="N30" s="42"/>
      <c r="O30" s="43"/>
      <c r="P30" s="41"/>
      <c r="Q30" s="38"/>
      <c r="R30" s="42"/>
      <c r="S30" s="40">
        <v>30</v>
      </c>
      <c r="T30" s="41">
        <v>2</v>
      </c>
      <c r="U30" s="29"/>
      <c r="V30" s="36"/>
      <c r="W30" s="37"/>
      <c r="X30" s="35"/>
    </row>
    <row r="31" spans="1:24" ht="24.75" customHeight="1">
      <c r="A31" s="27">
        <v>23</v>
      </c>
      <c r="B31" s="28" t="s">
        <v>61</v>
      </c>
      <c r="C31" s="38"/>
      <c r="D31" s="43">
        <v>4</v>
      </c>
      <c r="E31" s="31">
        <f>SUM(F31,G31,H31)</f>
        <v>30</v>
      </c>
      <c r="F31" s="32">
        <f t="shared" si="3"/>
        <v>0</v>
      </c>
      <c r="G31" s="32">
        <f t="shared" si="4"/>
        <v>0</v>
      </c>
      <c r="H31" s="33">
        <f t="shared" si="5"/>
        <v>30</v>
      </c>
      <c r="I31" s="38"/>
      <c r="J31" s="40"/>
      <c r="K31" s="40"/>
      <c r="L31" s="41"/>
      <c r="M31" s="38"/>
      <c r="N31" s="42"/>
      <c r="O31" s="40"/>
      <c r="P31" s="41"/>
      <c r="Q31" s="38"/>
      <c r="R31" s="42"/>
      <c r="S31" s="40"/>
      <c r="T31" s="41"/>
      <c r="U31" s="29"/>
      <c r="V31" s="36"/>
      <c r="W31" s="37">
        <v>30</v>
      </c>
      <c r="X31" s="35">
        <v>2</v>
      </c>
    </row>
    <row r="32" spans="1:24" ht="19.5" customHeight="1">
      <c r="A32" s="27">
        <v>24</v>
      </c>
      <c r="B32" s="28" t="s">
        <v>44</v>
      </c>
      <c r="C32" s="38">
        <v>4</v>
      </c>
      <c r="D32" s="43">
        <v>4</v>
      </c>
      <c r="E32" s="31">
        <f>SUM(F32,G32,H32)</f>
        <v>30</v>
      </c>
      <c r="F32" s="32">
        <f aca="true" t="shared" si="10" ref="F32:H33">SUM(I32,M32,Q32,U32)</f>
        <v>15</v>
      </c>
      <c r="G32" s="32">
        <f t="shared" si="10"/>
        <v>15</v>
      </c>
      <c r="H32" s="33">
        <f t="shared" si="10"/>
        <v>0</v>
      </c>
      <c r="I32" s="38"/>
      <c r="J32" s="40"/>
      <c r="K32" s="40"/>
      <c r="L32" s="41"/>
      <c r="M32" s="38"/>
      <c r="N32" s="42"/>
      <c r="O32" s="40"/>
      <c r="P32" s="41"/>
      <c r="Q32" s="38"/>
      <c r="R32" s="42"/>
      <c r="S32" s="40"/>
      <c r="T32" s="41"/>
      <c r="U32" s="29">
        <v>15</v>
      </c>
      <c r="V32" s="36">
        <v>15</v>
      </c>
      <c r="W32" s="37"/>
      <c r="X32" s="35">
        <v>3</v>
      </c>
    </row>
    <row r="33" spans="1:24" ht="24" customHeight="1" thickBot="1">
      <c r="A33" s="27">
        <v>25</v>
      </c>
      <c r="B33" s="28" t="s">
        <v>103</v>
      </c>
      <c r="C33" s="38"/>
      <c r="D33" s="43">
        <v>4</v>
      </c>
      <c r="E33" s="31">
        <f>SUM(F33,G33,H33)</f>
        <v>15</v>
      </c>
      <c r="F33" s="32">
        <f t="shared" si="10"/>
        <v>0</v>
      </c>
      <c r="G33" s="32">
        <f t="shared" si="10"/>
        <v>0</v>
      </c>
      <c r="H33" s="33">
        <f t="shared" si="10"/>
        <v>15</v>
      </c>
      <c r="I33" s="38"/>
      <c r="J33" s="40"/>
      <c r="K33" s="40"/>
      <c r="L33" s="41"/>
      <c r="M33" s="38"/>
      <c r="N33" s="42"/>
      <c r="O33" s="40"/>
      <c r="P33" s="41"/>
      <c r="Q33" s="38"/>
      <c r="R33" s="42"/>
      <c r="S33" s="40"/>
      <c r="T33" s="41"/>
      <c r="U33" s="29"/>
      <c r="V33" s="36"/>
      <c r="W33" s="37">
        <v>15</v>
      </c>
      <c r="X33" s="35">
        <v>1</v>
      </c>
    </row>
    <row r="34" spans="1:24" ht="13.5" thickBot="1">
      <c r="A34" s="131" t="s">
        <v>11</v>
      </c>
      <c r="B34" s="132"/>
      <c r="C34" s="132"/>
      <c r="D34" s="133"/>
      <c r="E34" s="44">
        <f aca="true" t="shared" si="11" ref="E34:X34">SUM(E9:E33)</f>
        <v>765</v>
      </c>
      <c r="F34" s="45">
        <f t="shared" si="11"/>
        <v>210</v>
      </c>
      <c r="G34" s="45">
        <f t="shared" si="11"/>
        <v>60</v>
      </c>
      <c r="H34" s="46">
        <f t="shared" si="11"/>
        <v>495</v>
      </c>
      <c r="I34" s="44">
        <f t="shared" si="11"/>
        <v>105</v>
      </c>
      <c r="J34" s="45">
        <f t="shared" si="11"/>
        <v>15</v>
      </c>
      <c r="K34" s="46">
        <f t="shared" si="11"/>
        <v>165</v>
      </c>
      <c r="L34" s="47">
        <f t="shared" si="11"/>
        <v>30</v>
      </c>
      <c r="M34" s="44">
        <f t="shared" si="11"/>
        <v>75</v>
      </c>
      <c r="N34" s="45">
        <f t="shared" si="11"/>
        <v>30</v>
      </c>
      <c r="O34" s="46">
        <f t="shared" si="11"/>
        <v>105</v>
      </c>
      <c r="P34" s="48">
        <f t="shared" si="11"/>
        <v>22</v>
      </c>
      <c r="Q34" s="49">
        <f t="shared" si="11"/>
        <v>15</v>
      </c>
      <c r="R34" s="45">
        <f t="shared" si="11"/>
        <v>0</v>
      </c>
      <c r="S34" s="46">
        <f t="shared" si="11"/>
        <v>180</v>
      </c>
      <c r="T34" s="48">
        <f t="shared" si="11"/>
        <v>16</v>
      </c>
      <c r="U34" s="49">
        <f t="shared" si="11"/>
        <v>15</v>
      </c>
      <c r="V34" s="45">
        <f t="shared" si="11"/>
        <v>15</v>
      </c>
      <c r="W34" s="46">
        <f t="shared" si="11"/>
        <v>45</v>
      </c>
      <c r="X34" s="51">
        <f t="shared" si="11"/>
        <v>6</v>
      </c>
    </row>
    <row r="35" spans="1:24" ht="15" customHeight="1" thickBot="1">
      <c r="A35" s="131" t="s">
        <v>91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3"/>
    </row>
    <row r="36" spans="1:24" ht="19.5" customHeight="1">
      <c r="A36" s="1">
        <v>26</v>
      </c>
      <c r="B36" s="2" t="s">
        <v>75</v>
      </c>
      <c r="C36" s="3"/>
      <c r="D36" s="4">
        <v>2</v>
      </c>
      <c r="E36" s="71">
        <f aca="true" t="shared" si="12" ref="E36:E47">SUM(F36,G36,H36)</f>
        <v>30</v>
      </c>
      <c r="F36" s="72">
        <f aca="true" t="shared" si="13" ref="F36:H41">SUM(I36,M36,Q36,U36)</f>
        <v>0</v>
      </c>
      <c r="G36" s="72">
        <f t="shared" si="13"/>
        <v>30</v>
      </c>
      <c r="H36" s="73">
        <f t="shared" si="13"/>
        <v>0</v>
      </c>
      <c r="I36" s="7"/>
      <c r="J36" s="8"/>
      <c r="K36" s="9"/>
      <c r="L36" s="10"/>
      <c r="M36" s="7"/>
      <c r="N36" s="11">
        <v>30</v>
      </c>
      <c r="O36" s="9"/>
      <c r="P36" s="10">
        <v>4</v>
      </c>
      <c r="Q36" s="12"/>
      <c r="R36" s="97"/>
      <c r="S36" s="13"/>
      <c r="T36" s="14"/>
      <c r="U36" s="91"/>
      <c r="V36" s="92"/>
      <c r="W36" s="93"/>
      <c r="X36" s="98"/>
    </row>
    <row r="37" spans="1:24" ht="24.75" customHeight="1">
      <c r="A37" s="1">
        <v>27</v>
      </c>
      <c r="B37" s="2" t="s">
        <v>86</v>
      </c>
      <c r="C37" s="3"/>
      <c r="D37" s="4">
        <v>2</v>
      </c>
      <c r="E37" s="122">
        <f t="shared" si="12"/>
        <v>15</v>
      </c>
      <c r="F37" s="123">
        <f aca="true" t="shared" si="14" ref="F37:H39">SUM(I37,M37,Q37,U37)</f>
        <v>0</v>
      </c>
      <c r="G37" s="123">
        <f t="shared" si="14"/>
        <v>15</v>
      </c>
      <c r="H37" s="124">
        <f t="shared" si="14"/>
        <v>0</v>
      </c>
      <c r="I37" s="7"/>
      <c r="J37" s="8"/>
      <c r="K37" s="9"/>
      <c r="L37" s="10"/>
      <c r="M37" s="7"/>
      <c r="N37" s="11">
        <v>15</v>
      </c>
      <c r="O37" s="9"/>
      <c r="P37" s="10">
        <v>2</v>
      </c>
      <c r="Q37" s="12"/>
      <c r="R37" s="97"/>
      <c r="S37" s="13"/>
      <c r="T37" s="14"/>
      <c r="U37" s="91"/>
      <c r="V37" s="92"/>
      <c r="W37" s="93"/>
      <c r="X37" s="98"/>
    </row>
    <row r="38" spans="1:24" ht="24.75" customHeight="1">
      <c r="A38" s="1">
        <v>28</v>
      </c>
      <c r="B38" s="2" t="s">
        <v>72</v>
      </c>
      <c r="C38" s="3"/>
      <c r="D38" s="4">
        <v>2</v>
      </c>
      <c r="E38" s="52">
        <f t="shared" si="12"/>
        <v>15</v>
      </c>
      <c r="F38" s="5">
        <f t="shared" si="14"/>
        <v>0</v>
      </c>
      <c r="G38" s="5">
        <f t="shared" si="14"/>
        <v>0</v>
      </c>
      <c r="H38" s="6">
        <f t="shared" si="14"/>
        <v>15</v>
      </c>
      <c r="I38" s="7"/>
      <c r="J38" s="8"/>
      <c r="K38" s="9"/>
      <c r="L38" s="10"/>
      <c r="M38" s="7"/>
      <c r="N38" s="11"/>
      <c r="O38" s="9">
        <v>15</v>
      </c>
      <c r="P38" s="10">
        <v>2</v>
      </c>
      <c r="Q38" s="12"/>
      <c r="R38" s="97"/>
      <c r="S38" s="13"/>
      <c r="T38" s="14"/>
      <c r="U38" s="91"/>
      <c r="V38" s="92"/>
      <c r="W38" s="93"/>
      <c r="X38" s="98"/>
    </row>
    <row r="39" spans="1:24" ht="19.5" customHeight="1">
      <c r="A39" s="1">
        <v>29</v>
      </c>
      <c r="B39" s="2" t="s">
        <v>49</v>
      </c>
      <c r="C39" s="3"/>
      <c r="D39" s="4">
        <v>3.4</v>
      </c>
      <c r="E39" s="122">
        <f t="shared" si="12"/>
        <v>60</v>
      </c>
      <c r="F39" s="123">
        <f t="shared" si="14"/>
        <v>0</v>
      </c>
      <c r="G39" s="123">
        <f t="shared" si="14"/>
        <v>60</v>
      </c>
      <c r="H39" s="124">
        <f t="shared" si="14"/>
        <v>0</v>
      </c>
      <c r="I39" s="7"/>
      <c r="J39" s="8"/>
      <c r="K39" s="9"/>
      <c r="L39" s="10"/>
      <c r="M39" s="7"/>
      <c r="N39" s="11"/>
      <c r="O39" s="9"/>
      <c r="P39" s="10"/>
      <c r="Q39" s="12"/>
      <c r="R39" s="97">
        <v>30</v>
      </c>
      <c r="S39" s="13"/>
      <c r="T39" s="14">
        <v>5</v>
      </c>
      <c r="U39" s="91"/>
      <c r="V39" s="92">
        <v>30</v>
      </c>
      <c r="W39" s="93"/>
      <c r="X39" s="98">
        <v>7</v>
      </c>
    </row>
    <row r="40" spans="1:24" ht="24" customHeight="1">
      <c r="A40" s="1">
        <v>30</v>
      </c>
      <c r="B40" s="2" t="s">
        <v>67</v>
      </c>
      <c r="C40" s="3"/>
      <c r="D40" s="4">
        <v>3</v>
      </c>
      <c r="E40" s="52">
        <f t="shared" si="12"/>
        <v>15</v>
      </c>
      <c r="F40" s="5">
        <f t="shared" si="13"/>
        <v>0</v>
      </c>
      <c r="G40" s="5">
        <f t="shared" si="13"/>
        <v>0</v>
      </c>
      <c r="H40" s="6">
        <f t="shared" si="13"/>
        <v>15</v>
      </c>
      <c r="I40" s="7"/>
      <c r="J40" s="8"/>
      <c r="K40" s="9"/>
      <c r="L40" s="10"/>
      <c r="M40" s="7"/>
      <c r="N40" s="11"/>
      <c r="O40" s="9"/>
      <c r="P40" s="10"/>
      <c r="Q40" s="12"/>
      <c r="R40" s="97"/>
      <c r="S40" s="13">
        <v>15</v>
      </c>
      <c r="T40" s="14">
        <v>2</v>
      </c>
      <c r="U40" s="94"/>
      <c r="V40" s="95"/>
      <c r="W40" s="13"/>
      <c r="X40" s="98"/>
    </row>
    <row r="41" spans="1:24" ht="22.5" customHeight="1">
      <c r="A41" s="1">
        <v>31</v>
      </c>
      <c r="B41" s="2" t="s">
        <v>87</v>
      </c>
      <c r="C41" s="3"/>
      <c r="D41" s="4">
        <v>3</v>
      </c>
      <c r="E41" s="52">
        <f t="shared" si="12"/>
        <v>30</v>
      </c>
      <c r="F41" s="5">
        <f t="shared" si="13"/>
        <v>0</v>
      </c>
      <c r="G41" s="5">
        <f t="shared" si="13"/>
        <v>0</v>
      </c>
      <c r="H41" s="6">
        <f t="shared" si="13"/>
        <v>30</v>
      </c>
      <c r="I41" s="7"/>
      <c r="J41" s="8"/>
      <c r="K41" s="9"/>
      <c r="L41" s="10"/>
      <c r="M41" s="7"/>
      <c r="N41" s="11"/>
      <c r="O41" s="9"/>
      <c r="P41" s="10"/>
      <c r="Q41" s="12"/>
      <c r="R41" s="97"/>
      <c r="S41" s="13">
        <v>30</v>
      </c>
      <c r="T41" s="14">
        <v>2</v>
      </c>
      <c r="U41" s="94"/>
      <c r="V41" s="95"/>
      <c r="W41" s="13"/>
      <c r="X41" s="98"/>
    </row>
    <row r="42" spans="1:24" ht="18.75" customHeight="1">
      <c r="A42" s="1">
        <v>32</v>
      </c>
      <c r="B42" s="2" t="s">
        <v>88</v>
      </c>
      <c r="C42" s="3"/>
      <c r="D42" s="4">
        <v>3.4</v>
      </c>
      <c r="E42" s="52">
        <f t="shared" si="12"/>
        <v>0</v>
      </c>
      <c r="F42" s="5">
        <f aca="true" t="shared" si="15" ref="F42:H46">SUM(I42,M42,Q42,U42)</f>
        <v>0</v>
      </c>
      <c r="G42" s="5">
        <f t="shared" si="15"/>
        <v>0</v>
      </c>
      <c r="H42" s="6">
        <f t="shared" si="15"/>
        <v>0</v>
      </c>
      <c r="I42" s="7"/>
      <c r="J42" s="8"/>
      <c r="K42" s="9"/>
      <c r="L42" s="10"/>
      <c r="M42" s="7"/>
      <c r="N42" s="11"/>
      <c r="O42" s="9"/>
      <c r="P42" s="10"/>
      <c r="Q42" s="155" t="s">
        <v>79</v>
      </c>
      <c r="R42" s="156"/>
      <c r="S42" s="157"/>
      <c r="T42" s="14">
        <v>5</v>
      </c>
      <c r="U42" s="155" t="s">
        <v>81</v>
      </c>
      <c r="V42" s="156"/>
      <c r="W42" s="157"/>
      <c r="X42" s="98">
        <v>9</v>
      </c>
    </row>
    <row r="43" spans="1:24" ht="24.75" customHeight="1">
      <c r="A43" s="1">
        <v>33</v>
      </c>
      <c r="B43" s="2" t="s">
        <v>89</v>
      </c>
      <c r="C43" s="3"/>
      <c r="D43" s="4">
        <v>4</v>
      </c>
      <c r="E43" s="52">
        <f t="shared" si="12"/>
        <v>15</v>
      </c>
      <c r="F43" s="5">
        <f t="shared" si="15"/>
        <v>0</v>
      </c>
      <c r="G43" s="5">
        <f t="shared" si="15"/>
        <v>0</v>
      </c>
      <c r="H43" s="6">
        <f t="shared" si="15"/>
        <v>15</v>
      </c>
      <c r="I43" s="7"/>
      <c r="J43" s="8"/>
      <c r="K43" s="9"/>
      <c r="L43" s="10"/>
      <c r="M43" s="7"/>
      <c r="N43" s="11"/>
      <c r="O43" s="9"/>
      <c r="P43" s="3"/>
      <c r="Q43" s="94"/>
      <c r="R43" s="95"/>
      <c r="S43" s="13"/>
      <c r="T43" s="97"/>
      <c r="U43" s="94"/>
      <c r="V43" s="95"/>
      <c r="W43" s="13">
        <v>15</v>
      </c>
      <c r="X43" s="98">
        <v>2</v>
      </c>
    </row>
    <row r="44" spans="1:24" ht="24.75" customHeight="1">
      <c r="A44" s="1">
        <v>34</v>
      </c>
      <c r="B44" s="53" t="s">
        <v>69</v>
      </c>
      <c r="C44" s="96"/>
      <c r="D44" s="54">
        <v>4</v>
      </c>
      <c r="E44" s="52">
        <f t="shared" si="12"/>
        <v>15</v>
      </c>
      <c r="F44" s="5">
        <f t="shared" si="15"/>
        <v>0</v>
      </c>
      <c r="G44" s="5">
        <f t="shared" si="15"/>
        <v>0</v>
      </c>
      <c r="H44" s="6">
        <f t="shared" si="15"/>
        <v>15</v>
      </c>
      <c r="I44" s="12"/>
      <c r="J44" s="55"/>
      <c r="K44" s="13"/>
      <c r="L44" s="14"/>
      <c r="M44" s="12"/>
      <c r="N44" s="97"/>
      <c r="O44" s="13"/>
      <c r="P44" s="98"/>
      <c r="Q44" s="78"/>
      <c r="R44" s="77"/>
      <c r="S44" s="79"/>
      <c r="T44" s="14"/>
      <c r="U44" s="12"/>
      <c r="V44" s="97"/>
      <c r="W44" s="13">
        <v>15</v>
      </c>
      <c r="X44" s="98">
        <v>2</v>
      </c>
    </row>
    <row r="45" spans="1:24" ht="34.5" customHeight="1">
      <c r="A45" s="1">
        <v>35</v>
      </c>
      <c r="B45" s="53" t="s">
        <v>71</v>
      </c>
      <c r="C45" s="96"/>
      <c r="D45" s="54">
        <v>4</v>
      </c>
      <c r="E45" s="52">
        <f t="shared" si="12"/>
        <v>30</v>
      </c>
      <c r="F45" s="5">
        <f t="shared" si="15"/>
        <v>0</v>
      </c>
      <c r="G45" s="5">
        <f t="shared" si="15"/>
        <v>0</v>
      </c>
      <c r="H45" s="6">
        <f t="shared" si="15"/>
        <v>30</v>
      </c>
      <c r="I45" s="12"/>
      <c r="J45" s="55"/>
      <c r="K45" s="13"/>
      <c r="L45" s="14"/>
      <c r="M45" s="12"/>
      <c r="N45" s="97"/>
      <c r="O45" s="13"/>
      <c r="P45" s="14"/>
      <c r="Q45" s="12"/>
      <c r="R45" s="97"/>
      <c r="S45" s="13"/>
      <c r="T45" s="14"/>
      <c r="U45" s="12"/>
      <c r="V45" s="97"/>
      <c r="W45" s="13">
        <v>30</v>
      </c>
      <c r="X45" s="98">
        <v>2</v>
      </c>
    </row>
    <row r="46" spans="1:24" ht="34.5" customHeight="1" thickBot="1">
      <c r="A46" s="1">
        <v>36</v>
      </c>
      <c r="B46" s="53" t="s">
        <v>68</v>
      </c>
      <c r="C46" s="96"/>
      <c r="D46" s="54">
        <v>4</v>
      </c>
      <c r="E46" s="52">
        <f t="shared" si="12"/>
        <v>15</v>
      </c>
      <c r="F46" s="5">
        <f t="shared" si="15"/>
        <v>0</v>
      </c>
      <c r="G46" s="5">
        <f t="shared" si="15"/>
        <v>0</v>
      </c>
      <c r="H46" s="6">
        <f t="shared" si="15"/>
        <v>15</v>
      </c>
      <c r="I46" s="12"/>
      <c r="J46" s="55"/>
      <c r="K46" s="13"/>
      <c r="L46" s="14"/>
      <c r="M46" s="12"/>
      <c r="N46" s="97"/>
      <c r="O46" s="13"/>
      <c r="P46" s="96"/>
      <c r="Q46" s="125"/>
      <c r="R46" s="126"/>
      <c r="S46" s="127"/>
      <c r="T46" s="14"/>
      <c r="U46" s="128"/>
      <c r="V46" s="92"/>
      <c r="W46" s="93">
        <v>15</v>
      </c>
      <c r="X46" s="98">
        <v>2</v>
      </c>
    </row>
    <row r="47" spans="1:24" ht="14.25" customHeight="1" thickBot="1">
      <c r="A47" s="131" t="s">
        <v>11</v>
      </c>
      <c r="B47" s="132"/>
      <c r="C47" s="132"/>
      <c r="D47" s="133"/>
      <c r="E47" s="49">
        <f t="shared" si="12"/>
        <v>240</v>
      </c>
      <c r="F47" s="45">
        <f aca="true" t="shared" si="16" ref="F47:X47">SUM(F36:F46)</f>
        <v>0</v>
      </c>
      <c r="G47" s="45">
        <f t="shared" si="16"/>
        <v>105</v>
      </c>
      <c r="H47" s="46">
        <f t="shared" si="16"/>
        <v>135</v>
      </c>
      <c r="I47" s="44">
        <f t="shared" si="16"/>
        <v>0</v>
      </c>
      <c r="J47" s="44">
        <f t="shared" si="16"/>
        <v>0</v>
      </c>
      <c r="K47" s="44">
        <f t="shared" si="16"/>
        <v>0</v>
      </c>
      <c r="L47" s="47">
        <f t="shared" si="16"/>
        <v>0</v>
      </c>
      <c r="M47" s="44">
        <f t="shared" si="16"/>
        <v>0</v>
      </c>
      <c r="N47" s="44">
        <f t="shared" si="16"/>
        <v>45</v>
      </c>
      <c r="O47" s="48">
        <f t="shared" si="16"/>
        <v>15</v>
      </c>
      <c r="P47" s="47">
        <f t="shared" si="16"/>
        <v>8</v>
      </c>
      <c r="Q47" s="44">
        <f t="shared" si="16"/>
        <v>0</v>
      </c>
      <c r="R47" s="44">
        <f t="shared" si="16"/>
        <v>30</v>
      </c>
      <c r="S47" s="48">
        <f t="shared" si="16"/>
        <v>45</v>
      </c>
      <c r="T47" s="47">
        <f t="shared" si="16"/>
        <v>14</v>
      </c>
      <c r="U47" s="44">
        <f t="shared" si="16"/>
        <v>0</v>
      </c>
      <c r="V47" s="44">
        <f t="shared" si="16"/>
        <v>30</v>
      </c>
      <c r="W47" s="48">
        <f t="shared" si="16"/>
        <v>75</v>
      </c>
      <c r="X47" s="47">
        <f t="shared" si="16"/>
        <v>24</v>
      </c>
    </row>
    <row r="48" spans="1:40" s="59" customFormat="1" ht="13.5" thickBot="1">
      <c r="A48" s="171" t="s">
        <v>12</v>
      </c>
      <c r="B48" s="172"/>
      <c r="C48" s="175"/>
      <c r="D48" s="176"/>
      <c r="E48" s="47">
        <f aca="true" t="shared" si="17" ref="E48:K48">SUM(E34,E47)</f>
        <v>1005</v>
      </c>
      <c r="F48" s="48">
        <f t="shared" si="17"/>
        <v>210</v>
      </c>
      <c r="G48" s="45">
        <f t="shared" si="17"/>
        <v>165</v>
      </c>
      <c r="H48" s="46">
        <f t="shared" si="17"/>
        <v>630</v>
      </c>
      <c r="I48" s="49">
        <f t="shared" si="17"/>
        <v>105</v>
      </c>
      <c r="J48" s="48">
        <f t="shared" si="17"/>
        <v>15</v>
      </c>
      <c r="K48" s="46">
        <f t="shared" si="17"/>
        <v>165</v>
      </c>
      <c r="L48" s="47"/>
      <c r="M48" s="48">
        <f>SUM(M34,M47)</f>
        <v>75</v>
      </c>
      <c r="N48" s="50">
        <f>SUM(N34,N47)</f>
        <v>75</v>
      </c>
      <c r="O48" s="46">
        <f>SUM(O34,O47)</f>
        <v>120</v>
      </c>
      <c r="P48" s="47"/>
      <c r="Q48" s="48">
        <f>SUM(Q34,Q47)</f>
        <v>15</v>
      </c>
      <c r="R48" s="50">
        <f>SUM(R34,R47)</f>
        <v>30</v>
      </c>
      <c r="S48" s="46">
        <f>SUM(S34,S47)</f>
        <v>225</v>
      </c>
      <c r="T48" s="47"/>
      <c r="U48" s="48">
        <f>SUM(U34,U47)</f>
        <v>15</v>
      </c>
      <c r="V48" s="50">
        <f>SUM(V34,V47)</f>
        <v>45</v>
      </c>
      <c r="W48" s="46">
        <f>SUM(W34,W47)</f>
        <v>120</v>
      </c>
      <c r="X48" s="47"/>
      <c r="Y48" s="57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</row>
    <row r="49" spans="1:40" s="59" customFormat="1" ht="13.5" thickBot="1">
      <c r="A49" s="56" t="s">
        <v>13</v>
      </c>
      <c r="B49" s="60"/>
      <c r="C49" s="145"/>
      <c r="D49" s="145"/>
      <c r="E49" s="146"/>
      <c r="F49" s="173">
        <f>SUM(F48:H48)</f>
        <v>1005</v>
      </c>
      <c r="G49" s="147"/>
      <c r="H49" s="148"/>
      <c r="I49" s="149">
        <f>SUM(I48:K48)</f>
        <v>285</v>
      </c>
      <c r="J49" s="149"/>
      <c r="K49" s="150"/>
      <c r="L49" s="61">
        <f>SUM(L34,L47)</f>
        <v>30</v>
      </c>
      <c r="M49" s="174">
        <f>SUM(M48:O48)</f>
        <v>270</v>
      </c>
      <c r="N49" s="147"/>
      <c r="O49" s="148"/>
      <c r="P49" s="62">
        <f>SUM(P34,P47)</f>
        <v>30</v>
      </c>
      <c r="Q49" s="147">
        <f>SUM(Q48:S48)</f>
        <v>270</v>
      </c>
      <c r="R49" s="147"/>
      <c r="S49" s="148"/>
      <c r="T49" s="62">
        <f>SUM(T34,T47)</f>
        <v>30</v>
      </c>
      <c r="U49" s="149">
        <f>SUM(U48:W48)</f>
        <v>180</v>
      </c>
      <c r="V49" s="149"/>
      <c r="W49" s="150"/>
      <c r="X49" s="63">
        <f>SUM(X34,X47)</f>
        <v>30</v>
      </c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</row>
    <row r="50" spans="1:24" ht="18" customHeight="1">
      <c r="A50" s="58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U50" s="59"/>
      <c r="V50" s="59"/>
      <c r="W50" s="59"/>
      <c r="X50" s="59"/>
    </row>
    <row r="51" spans="1:24" ht="12.75">
      <c r="A51" s="15" t="s">
        <v>16</v>
      </c>
      <c r="C51" s="59"/>
      <c r="D51" s="59"/>
      <c r="E51" s="59" t="s">
        <v>34</v>
      </c>
      <c r="F51" s="142" t="s">
        <v>33</v>
      </c>
      <c r="G51" s="143"/>
      <c r="H51" s="143"/>
      <c r="I51" s="143"/>
      <c r="J51" s="144"/>
      <c r="K51" s="59"/>
      <c r="L51" s="59"/>
      <c r="M51" s="59"/>
      <c r="N51" s="59"/>
      <c r="W51" s="59"/>
      <c r="X51" s="59"/>
    </row>
    <row r="52" spans="1:24" ht="12.75" customHeight="1">
      <c r="A52" s="15" t="s">
        <v>17</v>
      </c>
      <c r="C52" s="59"/>
      <c r="D52" s="59"/>
      <c r="E52" s="59"/>
      <c r="F52" s="59"/>
      <c r="G52" s="59"/>
      <c r="H52" s="59"/>
      <c r="I52" s="59"/>
      <c r="K52" s="59"/>
      <c r="L52" s="59"/>
      <c r="M52" s="59"/>
      <c r="N52" s="59"/>
      <c r="W52" s="59"/>
      <c r="X52" s="59"/>
    </row>
    <row r="53" spans="1:24" ht="12.75" customHeight="1">
      <c r="A53" s="15" t="s">
        <v>18</v>
      </c>
      <c r="C53" s="59"/>
      <c r="D53" s="59"/>
      <c r="E53" s="59" t="s">
        <v>34</v>
      </c>
      <c r="F53" s="164" t="s">
        <v>38</v>
      </c>
      <c r="G53" s="165"/>
      <c r="H53" s="165"/>
      <c r="I53" s="165"/>
      <c r="J53" s="166"/>
      <c r="K53" s="59"/>
      <c r="L53" s="59"/>
      <c r="M53" s="59"/>
      <c r="N53" s="59"/>
      <c r="W53" s="59"/>
      <c r="X53" s="59"/>
    </row>
    <row r="54" spans="1:23" ht="16.5" customHeight="1">
      <c r="A54" s="15" t="s">
        <v>65</v>
      </c>
      <c r="F54" s="16"/>
      <c r="G54" s="16"/>
      <c r="H54" s="16"/>
      <c r="I54" s="16"/>
      <c r="J54" s="16"/>
      <c r="U54" s="141"/>
      <c r="V54" s="141"/>
      <c r="W54" s="141"/>
    </row>
    <row r="55" spans="1:20" ht="12.75">
      <c r="A55" s="15" t="s">
        <v>15</v>
      </c>
      <c r="B55" s="15" t="s">
        <v>70</v>
      </c>
      <c r="E55" s="15" t="s">
        <v>34</v>
      </c>
      <c r="F55" s="167" t="s">
        <v>14</v>
      </c>
      <c r="G55" s="168"/>
      <c r="H55" s="168"/>
      <c r="I55" s="168"/>
      <c r="J55" s="169"/>
      <c r="P55" s="70"/>
      <c r="Q55" s="70"/>
      <c r="R55" s="70"/>
      <c r="S55" s="70"/>
      <c r="T55" s="70"/>
    </row>
    <row r="56" spans="21:23" ht="12.75">
      <c r="U56" s="141"/>
      <c r="V56" s="141"/>
      <c r="W56" s="141"/>
    </row>
    <row r="57" spans="6:22" ht="18.75" customHeight="1">
      <c r="F57" s="15" t="s">
        <v>39</v>
      </c>
      <c r="V57" s="59"/>
    </row>
    <row r="59" spans="12:21" ht="12.75">
      <c r="L59" s="15" t="s">
        <v>92</v>
      </c>
      <c r="U59" s="69"/>
    </row>
    <row r="60" spans="16:22" ht="15" customHeight="1">
      <c r="P60" s="59"/>
      <c r="Q60" s="59"/>
      <c r="R60" s="59"/>
      <c r="S60" s="59"/>
      <c r="T60" s="59"/>
      <c r="U60" s="163"/>
      <c r="V60" s="163"/>
    </row>
    <row r="61" spans="21:22" ht="12.75">
      <c r="U61" s="59"/>
      <c r="V61" s="59"/>
    </row>
    <row r="62" spans="21:22" ht="12.75">
      <c r="U62" s="59"/>
      <c r="V62" s="59"/>
    </row>
    <row r="63" ht="12.75">
      <c r="B63" s="16"/>
    </row>
  </sheetData>
  <sheetProtection/>
  <mergeCells count="32">
    <mergeCell ref="U60:V60"/>
    <mergeCell ref="F53:J53"/>
    <mergeCell ref="U49:W49"/>
    <mergeCell ref="F55:J55"/>
    <mergeCell ref="A2:X2"/>
    <mergeCell ref="A48:B48"/>
    <mergeCell ref="F49:H49"/>
    <mergeCell ref="M49:O49"/>
    <mergeCell ref="C48:D48"/>
    <mergeCell ref="I6:K6"/>
    <mergeCell ref="A8:X8"/>
    <mergeCell ref="C5:D6"/>
    <mergeCell ref="Q42:S42"/>
    <mergeCell ref="U42:W42"/>
    <mergeCell ref="B5:B7"/>
    <mergeCell ref="E5:H6"/>
    <mergeCell ref="U54:W54"/>
    <mergeCell ref="U56:W56"/>
    <mergeCell ref="F51:J51"/>
    <mergeCell ref="C49:E49"/>
    <mergeCell ref="Q49:S49"/>
    <mergeCell ref="I49:K49"/>
    <mergeCell ref="A3:X3"/>
    <mergeCell ref="A34:D34"/>
    <mergeCell ref="A35:X35"/>
    <mergeCell ref="A47:D47"/>
    <mergeCell ref="A4:X4"/>
    <mergeCell ref="A5:A7"/>
    <mergeCell ref="M6:O6"/>
    <mergeCell ref="I5:W5"/>
    <mergeCell ref="Q6:S6"/>
    <mergeCell ref="U6:W6"/>
  </mergeCells>
  <printOptions/>
  <pageMargins left="0.1968503937007874" right="0.1968503937007874" top="0.53" bottom="0.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99" customWidth="1"/>
    <col min="2" max="2" width="46.00390625" style="111" customWidth="1"/>
    <col min="3" max="3" width="11.140625" style="15" customWidth="1"/>
    <col min="4" max="4" width="7.8515625" style="15" customWidth="1"/>
    <col min="5" max="5" width="9.140625" style="15" customWidth="1"/>
    <col min="6" max="6" width="7.7109375" style="15" customWidth="1"/>
    <col min="7" max="16384" width="9.140625" style="15" customWidth="1"/>
  </cols>
  <sheetData>
    <row r="1" spans="1:15" ht="12.75">
      <c r="A1" s="109" t="s">
        <v>105</v>
      </c>
      <c r="B1" s="109"/>
      <c r="C1" s="109"/>
      <c r="D1" s="109"/>
      <c r="E1" s="109"/>
      <c r="F1" s="109"/>
      <c r="G1" s="109"/>
      <c r="H1" s="109"/>
      <c r="I1" s="109"/>
      <c r="J1" s="109"/>
      <c r="L1" s="16"/>
      <c r="N1" s="16"/>
      <c r="O1" s="16"/>
    </row>
    <row r="2" spans="2:6" ht="12.75">
      <c r="B2" s="192" t="s">
        <v>73</v>
      </c>
      <c r="C2" s="192"/>
      <c r="D2" s="192"/>
      <c r="E2" s="192"/>
      <c r="F2" s="192"/>
    </row>
    <row r="3" spans="2:6" ht="12.75">
      <c r="B3" s="192" t="s">
        <v>94</v>
      </c>
      <c r="C3" s="192"/>
      <c r="D3" s="192"/>
      <c r="E3" s="192"/>
      <c r="F3" s="192"/>
    </row>
    <row r="4" spans="2:6" ht="13.5" thickBot="1">
      <c r="B4" s="193" t="s">
        <v>40</v>
      </c>
      <c r="C4" s="193"/>
      <c r="D4" s="193"/>
      <c r="E4" s="193"/>
      <c r="F4" s="193"/>
    </row>
    <row r="5" spans="1:6" ht="39" thickBot="1">
      <c r="A5" s="100" t="s">
        <v>0</v>
      </c>
      <c r="B5" s="101" t="s">
        <v>19</v>
      </c>
      <c r="C5" s="101" t="s">
        <v>20</v>
      </c>
      <c r="D5" s="101" t="s">
        <v>2</v>
      </c>
      <c r="E5" s="101" t="s">
        <v>21</v>
      </c>
      <c r="F5" s="64" t="s">
        <v>22</v>
      </c>
    </row>
    <row r="6" spans="1:6" ht="12.75">
      <c r="A6" s="102">
        <v>1</v>
      </c>
      <c r="B6" s="103" t="s">
        <v>96</v>
      </c>
      <c r="C6" s="113" t="s">
        <v>25</v>
      </c>
      <c r="D6" s="115" t="s">
        <v>26</v>
      </c>
      <c r="E6" s="115">
        <v>15</v>
      </c>
      <c r="F6" s="116">
        <v>2</v>
      </c>
    </row>
    <row r="7" spans="1:6" ht="12.75">
      <c r="A7" s="104">
        <v>2</v>
      </c>
      <c r="B7" s="103" t="s">
        <v>96</v>
      </c>
      <c r="C7" s="113" t="s">
        <v>32</v>
      </c>
      <c r="D7" s="113" t="s">
        <v>24</v>
      </c>
      <c r="E7" s="113">
        <v>15</v>
      </c>
      <c r="F7" s="114">
        <v>2</v>
      </c>
    </row>
    <row r="8" spans="1:6" ht="12.75">
      <c r="A8" s="102">
        <v>3</v>
      </c>
      <c r="B8" s="105" t="s">
        <v>99</v>
      </c>
      <c r="C8" s="113" t="s">
        <v>25</v>
      </c>
      <c r="D8" s="113" t="s">
        <v>26</v>
      </c>
      <c r="E8" s="113">
        <v>15</v>
      </c>
      <c r="F8" s="114">
        <v>2</v>
      </c>
    </row>
    <row r="9" spans="1:6" ht="12.75">
      <c r="A9" s="104">
        <v>4</v>
      </c>
      <c r="B9" s="105" t="s">
        <v>99</v>
      </c>
      <c r="C9" s="113" t="s">
        <v>32</v>
      </c>
      <c r="D9" s="113" t="s">
        <v>24</v>
      </c>
      <c r="E9" s="113">
        <v>15</v>
      </c>
      <c r="F9" s="114">
        <v>2</v>
      </c>
    </row>
    <row r="10" spans="1:6" ht="12.75">
      <c r="A10" s="102">
        <v>5</v>
      </c>
      <c r="B10" s="105" t="s">
        <v>100</v>
      </c>
      <c r="C10" s="113" t="s">
        <v>25</v>
      </c>
      <c r="D10" s="115" t="s">
        <v>26</v>
      </c>
      <c r="E10" s="113">
        <v>15</v>
      </c>
      <c r="F10" s="114">
        <v>2</v>
      </c>
    </row>
    <row r="11" spans="1:6" ht="12.75">
      <c r="A11" s="104">
        <v>6</v>
      </c>
      <c r="B11" s="105" t="s">
        <v>100</v>
      </c>
      <c r="C11" s="113" t="s">
        <v>32</v>
      </c>
      <c r="D11" s="115" t="s">
        <v>24</v>
      </c>
      <c r="E11" s="113">
        <v>15</v>
      </c>
      <c r="F11" s="114">
        <v>2</v>
      </c>
    </row>
    <row r="12" spans="1:6" ht="12.75">
      <c r="A12" s="102">
        <v>7</v>
      </c>
      <c r="B12" s="105" t="s">
        <v>102</v>
      </c>
      <c r="C12" s="113" t="s">
        <v>25</v>
      </c>
      <c r="D12" s="113" t="s">
        <v>24</v>
      </c>
      <c r="E12" s="113">
        <v>15</v>
      </c>
      <c r="F12" s="114">
        <v>1</v>
      </c>
    </row>
    <row r="13" spans="1:6" ht="12.75">
      <c r="A13" s="104">
        <v>8</v>
      </c>
      <c r="B13" s="105" t="s">
        <v>102</v>
      </c>
      <c r="C13" s="113" t="s">
        <v>32</v>
      </c>
      <c r="D13" s="115" t="s">
        <v>24</v>
      </c>
      <c r="E13" s="113">
        <v>15</v>
      </c>
      <c r="F13" s="117">
        <v>2</v>
      </c>
    </row>
    <row r="14" spans="1:6" ht="12.75">
      <c r="A14" s="102">
        <v>9</v>
      </c>
      <c r="B14" s="105" t="s">
        <v>41</v>
      </c>
      <c r="C14" s="113" t="s">
        <v>25</v>
      </c>
      <c r="D14" s="113" t="s">
        <v>24</v>
      </c>
      <c r="E14" s="113">
        <v>15</v>
      </c>
      <c r="F14" s="114">
        <v>1</v>
      </c>
    </row>
    <row r="15" spans="1:6" ht="12.75">
      <c r="A15" s="104">
        <v>10</v>
      </c>
      <c r="B15" s="105" t="s">
        <v>41</v>
      </c>
      <c r="C15" s="113" t="s">
        <v>23</v>
      </c>
      <c r="D15" s="115" t="s">
        <v>24</v>
      </c>
      <c r="E15" s="113">
        <v>15</v>
      </c>
      <c r="F15" s="114">
        <v>2</v>
      </c>
    </row>
    <row r="16" spans="1:6" ht="12.75">
      <c r="A16" s="102">
        <v>11</v>
      </c>
      <c r="B16" s="105" t="s">
        <v>43</v>
      </c>
      <c r="C16" s="113" t="s">
        <v>25</v>
      </c>
      <c r="D16" s="115" t="s">
        <v>24</v>
      </c>
      <c r="E16" s="113">
        <v>15</v>
      </c>
      <c r="F16" s="114">
        <v>1</v>
      </c>
    </row>
    <row r="17" spans="1:6" ht="12.75">
      <c r="A17" s="104">
        <v>12</v>
      </c>
      <c r="B17" s="105" t="s">
        <v>43</v>
      </c>
      <c r="C17" s="113" t="s">
        <v>32</v>
      </c>
      <c r="D17" s="115" t="s">
        <v>24</v>
      </c>
      <c r="E17" s="113">
        <v>15</v>
      </c>
      <c r="F17" s="114">
        <v>2</v>
      </c>
    </row>
    <row r="18" spans="1:6" ht="12.75">
      <c r="A18" s="102">
        <v>13</v>
      </c>
      <c r="B18" s="105" t="s">
        <v>42</v>
      </c>
      <c r="C18" s="113" t="s">
        <v>25</v>
      </c>
      <c r="D18" s="113" t="s">
        <v>24</v>
      </c>
      <c r="E18" s="113">
        <v>15</v>
      </c>
      <c r="F18" s="114">
        <v>1</v>
      </c>
    </row>
    <row r="19" spans="1:6" ht="15" customHeight="1">
      <c r="A19" s="104">
        <v>14</v>
      </c>
      <c r="B19" s="105" t="s">
        <v>42</v>
      </c>
      <c r="C19" s="113" t="s">
        <v>32</v>
      </c>
      <c r="D19" s="113" t="s">
        <v>24</v>
      </c>
      <c r="E19" s="113">
        <v>15</v>
      </c>
      <c r="F19" s="114">
        <v>2</v>
      </c>
    </row>
    <row r="20" spans="1:6" ht="12.75">
      <c r="A20" s="102">
        <v>15</v>
      </c>
      <c r="B20" s="105" t="s">
        <v>74</v>
      </c>
      <c r="C20" s="113" t="s">
        <v>32</v>
      </c>
      <c r="D20" s="115" t="s">
        <v>24</v>
      </c>
      <c r="E20" s="113">
        <v>15</v>
      </c>
      <c r="F20" s="114">
        <v>2</v>
      </c>
    </row>
    <row r="21" spans="1:6" ht="25.5">
      <c r="A21" s="104">
        <v>16</v>
      </c>
      <c r="B21" s="105" t="s">
        <v>95</v>
      </c>
      <c r="C21" s="113" t="s">
        <v>32</v>
      </c>
      <c r="D21" s="113" t="s">
        <v>24</v>
      </c>
      <c r="E21" s="113">
        <v>30</v>
      </c>
      <c r="F21" s="114">
        <v>2</v>
      </c>
    </row>
    <row r="22" spans="1:6" ht="13.5" thickBot="1">
      <c r="A22" s="106">
        <v>17</v>
      </c>
      <c r="B22" s="107" t="s">
        <v>59</v>
      </c>
      <c r="C22" s="118" t="s">
        <v>37</v>
      </c>
      <c r="D22" s="118" t="s">
        <v>24</v>
      </c>
      <c r="E22" s="118">
        <v>30</v>
      </c>
      <c r="F22" s="119">
        <v>2</v>
      </c>
    </row>
    <row r="23" spans="1:6" ht="13.5" thickBot="1">
      <c r="A23" s="181" t="s">
        <v>27</v>
      </c>
      <c r="B23" s="182"/>
      <c r="C23" s="182"/>
      <c r="D23" s="182"/>
      <c r="E23" s="108">
        <f>SUM(E6:E22)</f>
        <v>285</v>
      </c>
      <c r="F23" s="65">
        <f>SUM(F6:F22)</f>
        <v>30</v>
      </c>
    </row>
    <row r="24" spans="1:6" ht="14.25" thickBot="1" thickTop="1">
      <c r="A24" s="183" t="s">
        <v>28</v>
      </c>
      <c r="B24" s="184"/>
      <c r="C24" s="184"/>
      <c r="D24" s="184"/>
      <c r="E24" s="185"/>
      <c r="F24" s="66">
        <v>8</v>
      </c>
    </row>
    <row r="25" spans="1:6" ht="26.25" thickTop="1">
      <c r="A25" s="102">
        <v>1</v>
      </c>
      <c r="B25" s="103" t="s">
        <v>46</v>
      </c>
      <c r="C25" s="113" t="s">
        <v>25</v>
      </c>
      <c r="D25" s="115" t="s">
        <v>24</v>
      </c>
      <c r="E25" s="115">
        <v>15</v>
      </c>
      <c r="F25" s="116">
        <v>1</v>
      </c>
    </row>
    <row r="26" spans="1:6" ht="25.5">
      <c r="A26" s="104">
        <v>2</v>
      </c>
      <c r="B26" s="103" t="s">
        <v>46</v>
      </c>
      <c r="C26" s="113" t="s">
        <v>23</v>
      </c>
      <c r="D26" s="113" t="s">
        <v>24</v>
      </c>
      <c r="E26" s="113">
        <v>15</v>
      </c>
      <c r="F26" s="114">
        <v>2</v>
      </c>
    </row>
    <row r="27" spans="1:6" ht="12.75">
      <c r="A27" s="102">
        <v>3</v>
      </c>
      <c r="B27" s="105" t="s">
        <v>47</v>
      </c>
      <c r="C27" s="113" t="s">
        <v>25</v>
      </c>
      <c r="D27" s="115" t="s">
        <v>26</v>
      </c>
      <c r="E27" s="113">
        <v>15</v>
      </c>
      <c r="F27" s="114">
        <v>2</v>
      </c>
    </row>
    <row r="28" spans="1:6" ht="12.75">
      <c r="A28" s="104">
        <v>4</v>
      </c>
      <c r="B28" s="105" t="s">
        <v>47</v>
      </c>
      <c r="C28" s="113" t="s">
        <v>32</v>
      </c>
      <c r="D28" s="115" t="s">
        <v>24</v>
      </c>
      <c r="E28" s="113">
        <v>15</v>
      </c>
      <c r="F28" s="114">
        <v>2</v>
      </c>
    </row>
    <row r="29" spans="1:6" ht="12.75">
      <c r="A29" s="102">
        <v>5</v>
      </c>
      <c r="B29" s="105" t="s">
        <v>48</v>
      </c>
      <c r="C29" s="113" t="s">
        <v>25</v>
      </c>
      <c r="D29" s="113" t="s">
        <v>26</v>
      </c>
      <c r="E29" s="113">
        <v>15</v>
      </c>
      <c r="F29" s="114">
        <v>2</v>
      </c>
    </row>
    <row r="30" spans="1:6" ht="12.75">
      <c r="A30" s="104">
        <v>6</v>
      </c>
      <c r="B30" s="105" t="s">
        <v>48</v>
      </c>
      <c r="C30" s="113" t="s">
        <v>23</v>
      </c>
      <c r="D30" s="115" t="s">
        <v>24</v>
      </c>
      <c r="E30" s="113">
        <v>15</v>
      </c>
      <c r="F30" s="114">
        <v>2</v>
      </c>
    </row>
    <row r="31" spans="1:6" ht="12.75">
      <c r="A31" s="102">
        <v>7</v>
      </c>
      <c r="B31" s="105" t="s">
        <v>75</v>
      </c>
      <c r="C31" s="113" t="s">
        <v>23</v>
      </c>
      <c r="D31" s="113" t="s">
        <v>24</v>
      </c>
      <c r="E31" s="113">
        <v>30</v>
      </c>
      <c r="F31" s="114">
        <v>4</v>
      </c>
    </row>
    <row r="32" spans="1:6" ht="12.75">
      <c r="A32" s="104">
        <v>8</v>
      </c>
      <c r="B32" s="105" t="s">
        <v>50</v>
      </c>
      <c r="C32" s="113" t="s">
        <v>25</v>
      </c>
      <c r="D32" s="115" t="s">
        <v>26</v>
      </c>
      <c r="E32" s="113">
        <v>15</v>
      </c>
      <c r="F32" s="114">
        <v>2</v>
      </c>
    </row>
    <row r="33" spans="1:6" ht="12.75">
      <c r="A33" s="102">
        <v>9</v>
      </c>
      <c r="B33" s="105" t="s">
        <v>50</v>
      </c>
      <c r="C33" s="113" t="s">
        <v>32</v>
      </c>
      <c r="D33" s="113" t="s">
        <v>24</v>
      </c>
      <c r="E33" s="113">
        <v>15</v>
      </c>
      <c r="F33" s="114">
        <v>2</v>
      </c>
    </row>
    <row r="34" spans="1:6" ht="12.75">
      <c r="A34" s="104">
        <v>10</v>
      </c>
      <c r="B34" s="105" t="s">
        <v>52</v>
      </c>
      <c r="C34" s="113" t="s">
        <v>25</v>
      </c>
      <c r="D34" s="113" t="s">
        <v>24</v>
      </c>
      <c r="E34" s="113">
        <v>15</v>
      </c>
      <c r="F34" s="129">
        <v>1</v>
      </c>
    </row>
    <row r="35" spans="1:6" ht="12.75">
      <c r="A35" s="102">
        <v>11</v>
      </c>
      <c r="B35" s="105" t="s">
        <v>52</v>
      </c>
      <c r="C35" s="113" t="s">
        <v>32</v>
      </c>
      <c r="D35" s="113" t="s">
        <v>24</v>
      </c>
      <c r="E35" s="113">
        <v>15</v>
      </c>
      <c r="F35" s="120">
        <v>2</v>
      </c>
    </row>
    <row r="36" spans="1:6" s="109" customFormat="1" ht="25.5">
      <c r="A36" s="104">
        <v>12</v>
      </c>
      <c r="B36" s="105" t="s">
        <v>76</v>
      </c>
      <c r="C36" s="113" t="s">
        <v>32</v>
      </c>
      <c r="D36" s="113" t="s">
        <v>24</v>
      </c>
      <c r="E36" s="113">
        <v>15</v>
      </c>
      <c r="F36" s="121">
        <v>2</v>
      </c>
    </row>
    <row r="37" spans="1:6" ht="12.75">
      <c r="A37" s="102">
        <v>13</v>
      </c>
      <c r="B37" s="105" t="s">
        <v>85</v>
      </c>
      <c r="C37" s="113" t="s">
        <v>37</v>
      </c>
      <c r="D37" s="115" t="s">
        <v>24</v>
      </c>
      <c r="E37" s="113">
        <v>15</v>
      </c>
      <c r="F37" s="121">
        <v>2</v>
      </c>
    </row>
    <row r="38" spans="1:6" ht="25.5">
      <c r="A38" s="104">
        <v>14</v>
      </c>
      <c r="B38" s="105" t="s">
        <v>95</v>
      </c>
      <c r="C38" s="113" t="s">
        <v>32</v>
      </c>
      <c r="D38" s="113" t="s">
        <v>26</v>
      </c>
      <c r="E38" s="113">
        <v>30</v>
      </c>
      <c r="F38" s="114">
        <v>2</v>
      </c>
    </row>
    <row r="39" spans="1:6" ht="13.5" thickBot="1">
      <c r="A39" s="106">
        <v>15</v>
      </c>
      <c r="B39" s="107" t="s">
        <v>59</v>
      </c>
      <c r="C39" s="118" t="s">
        <v>37</v>
      </c>
      <c r="D39" s="118" t="s">
        <v>77</v>
      </c>
      <c r="E39" s="118">
        <v>30</v>
      </c>
      <c r="F39" s="119">
        <v>2</v>
      </c>
    </row>
    <row r="40" spans="1:6" ht="13.5" thickBot="1">
      <c r="A40" s="181" t="s">
        <v>29</v>
      </c>
      <c r="B40" s="182"/>
      <c r="C40" s="182"/>
      <c r="D40" s="182"/>
      <c r="E40" s="110">
        <f>SUM(E25:E39)</f>
        <v>270</v>
      </c>
      <c r="F40" s="67">
        <f>SUM(F25:F39)</f>
        <v>30</v>
      </c>
    </row>
    <row r="41" spans="1:6" ht="14.25" thickBot="1" thickTop="1">
      <c r="A41" s="183" t="s">
        <v>28</v>
      </c>
      <c r="B41" s="184"/>
      <c r="C41" s="184"/>
      <c r="D41" s="184"/>
      <c r="E41" s="185"/>
      <c r="F41" s="66">
        <v>8</v>
      </c>
    </row>
    <row r="42" spans="1:6" ht="13.5" thickTop="1">
      <c r="A42" s="102">
        <v>1</v>
      </c>
      <c r="B42" s="103" t="s">
        <v>53</v>
      </c>
      <c r="C42" s="113" t="s">
        <v>32</v>
      </c>
      <c r="D42" s="113" t="s">
        <v>24</v>
      </c>
      <c r="E42" s="115">
        <v>30</v>
      </c>
      <c r="F42" s="116">
        <v>2</v>
      </c>
    </row>
    <row r="43" spans="1:6" ht="12.75">
      <c r="A43" s="104">
        <v>2</v>
      </c>
      <c r="B43" s="105" t="s">
        <v>54</v>
      </c>
      <c r="C43" s="113" t="s">
        <v>32</v>
      </c>
      <c r="D43" s="113" t="s">
        <v>24</v>
      </c>
      <c r="E43" s="113">
        <v>30</v>
      </c>
      <c r="F43" s="114">
        <v>2</v>
      </c>
    </row>
    <row r="44" spans="1:6" ht="12.75">
      <c r="A44" s="102">
        <v>3</v>
      </c>
      <c r="B44" s="105" t="s">
        <v>49</v>
      </c>
      <c r="C44" s="113" t="s">
        <v>23</v>
      </c>
      <c r="D44" s="113" t="s">
        <v>24</v>
      </c>
      <c r="E44" s="113">
        <v>30</v>
      </c>
      <c r="F44" s="114">
        <v>5</v>
      </c>
    </row>
    <row r="45" spans="1:6" ht="12.75">
      <c r="A45" s="104">
        <v>4</v>
      </c>
      <c r="B45" s="105" t="s">
        <v>35</v>
      </c>
      <c r="C45" s="113" t="s">
        <v>32</v>
      </c>
      <c r="D45" s="113" t="s">
        <v>24</v>
      </c>
      <c r="E45" s="113">
        <v>15</v>
      </c>
      <c r="F45" s="114">
        <v>2</v>
      </c>
    </row>
    <row r="46" spans="1:6" ht="12.75">
      <c r="A46" s="102">
        <v>5</v>
      </c>
      <c r="B46" s="105" t="s">
        <v>55</v>
      </c>
      <c r="C46" s="113" t="s">
        <v>25</v>
      </c>
      <c r="D46" s="113" t="s">
        <v>26</v>
      </c>
      <c r="E46" s="113">
        <v>15</v>
      </c>
      <c r="F46" s="114">
        <v>2</v>
      </c>
    </row>
    <row r="47" spans="1:6" ht="12.75">
      <c r="A47" s="104">
        <v>6</v>
      </c>
      <c r="B47" s="105" t="s">
        <v>56</v>
      </c>
      <c r="C47" s="113" t="s">
        <v>32</v>
      </c>
      <c r="D47" s="113" t="s">
        <v>24</v>
      </c>
      <c r="E47" s="113">
        <v>15</v>
      </c>
      <c r="F47" s="114">
        <v>1</v>
      </c>
    </row>
    <row r="48" spans="1:6" ht="12.75">
      <c r="A48" s="102">
        <v>7</v>
      </c>
      <c r="B48" s="105" t="s">
        <v>57</v>
      </c>
      <c r="C48" s="113" t="s">
        <v>32</v>
      </c>
      <c r="D48" s="113" t="s">
        <v>24</v>
      </c>
      <c r="E48" s="113">
        <v>30</v>
      </c>
      <c r="F48" s="114">
        <v>2</v>
      </c>
    </row>
    <row r="49" spans="1:6" ht="27" customHeight="1">
      <c r="A49" s="104">
        <v>8</v>
      </c>
      <c r="B49" s="105" t="s">
        <v>58</v>
      </c>
      <c r="C49" s="113" t="s">
        <v>32</v>
      </c>
      <c r="D49" s="113" t="s">
        <v>24</v>
      </c>
      <c r="E49" s="113">
        <v>15</v>
      </c>
      <c r="F49" s="114">
        <v>2</v>
      </c>
    </row>
    <row r="50" spans="1:6" ht="26.25" customHeight="1">
      <c r="A50" s="102">
        <v>9</v>
      </c>
      <c r="B50" s="105" t="s">
        <v>60</v>
      </c>
      <c r="C50" s="113" t="s">
        <v>32</v>
      </c>
      <c r="D50" s="113" t="s">
        <v>24</v>
      </c>
      <c r="E50" s="113">
        <v>30</v>
      </c>
      <c r="F50" s="114">
        <v>2</v>
      </c>
    </row>
    <row r="51" spans="1:6" ht="25.5">
      <c r="A51" s="104">
        <v>10</v>
      </c>
      <c r="B51" s="105" t="s">
        <v>51</v>
      </c>
      <c r="C51" s="113" t="s">
        <v>32</v>
      </c>
      <c r="D51" s="113" t="s">
        <v>24</v>
      </c>
      <c r="E51" s="113">
        <v>30</v>
      </c>
      <c r="F51" s="114">
        <v>2</v>
      </c>
    </row>
    <row r="52" spans="1:6" ht="12" customHeight="1">
      <c r="A52" s="102">
        <v>11</v>
      </c>
      <c r="B52" s="105" t="s">
        <v>59</v>
      </c>
      <c r="C52" s="113" t="s">
        <v>37</v>
      </c>
      <c r="D52" s="115" t="s">
        <v>26</v>
      </c>
      <c r="E52" s="113">
        <v>30</v>
      </c>
      <c r="F52" s="114">
        <v>3</v>
      </c>
    </row>
    <row r="53" spans="1:6" ht="13.5" thickBot="1">
      <c r="A53" s="106">
        <v>12</v>
      </c>
      <c r="B53" s="107" t="s">
        <v>78</v>
      </c>
      <c r="C53" s="118"/>
      <c r="D53" s="118" t="s">
        <v>24</v>
      </c>
      <c r="E53" s="118" t="s">
        <v>79</v>
      </c>
      <c r="F53" s="119">
        <v>5</v>
      </c>
    </row>
    <row r="54" spans="1:6" ht="13.5" thickBot="1">
      <c r="A54" s="181" t="s">
        <v>30</v>
      </c>
      <c r="B54" s="182"/>
      <c r="C54" s="182"/>
      <c r="D54" s="182"/>
      <c r="E54" s="110">
        <f>SUM(E42:E53)</f>
        <v>270</v>
      </c>
      <c r="F54" s="67">
        <f>SUM(F42:F53)</f>
        <v>30</v>
      </c>
    </row>
    <row r="55" spans="1:6" ht="14.25" thickBot="1" thickTop="1">
      <c r="A55" s="183" t="s">
        <v>28</v>
      </c>
      <c r="B55" s="184"/>
      <c r="C55" s="184"/>
      <c r="D55" s="184"/>
      <c r="E55" s="185"/>
      <c r="F55" s="66">
        <v>8</v>
      </c>
    </row>
    <row r="56" spans="1:6" ht="13.5" thickTop="1">
      <c r="A56" s="102">
        <v>1</v>
      </c>
      <c r="B56" s="103" t="s">
        <v>61</v>
      </c>
      <c r="C56" s="113" t="s">
        <v>32</v>
      </c>
      <c r="D56" s="115" t="s">
        <v>24</v>
      </c>
      <c r="E56" s="115">
        <v>30</v>
      </c>
      <c r="F56" s="116">
        <v>2</v>
      </c>
    </row>
    <row r="57" spans="1:6" ht="12.75">
      <c r="A57" s="104">
        <v>2</v>
      </c>
      <c r="B57" s="105" t="s">
        <v>44</v>
      </c>
      <c r="C57" s="113" t="s">
        <v>25</v>
      </c>
      <c r="D57" s="113" t="s">
        <v>26</v>
      </c>
      <c r="E57" s="113">
        <v>15</v>
      </c>
      <c r="F57" s="114">
        <v>2</v>
      </c>
    </row>
    <row r="58" spans="1:6" ht="12.75">
      <c r="A58" s="102">
        <v>3</v>
      </c>
      <c r="B58" s="105" t="s">
        <v>44</v>
      </c>
      <c r="C58" s="113" t="s">
        <v>23</v>
      </c>
      <c r="D58" s="115" t="s">
        <v>24</v>
      </c>
      <c r="E58" s="113">
        <v>15</v>
      </c>
      <c r="F58" s="114">
        <v>1</v>
      </c>
    </row>
    <row r="59" spans="1:6" ht="12.75">
      <c r="A59" s="104">
        <v>4</v>
      </c>
      <c r="B59" s="105" t="s">
        <v>104</v>
      </c>
      <c r="C59" s="113" t="s">
        <v>32</v>
      </c>
      <c r="D59" s="113" t="s">
        <v>24</v>
      </c>
      <c r="E59" s="113">
        <v>15</v>
      </c>
      <c r="F59" s="114">
        <v>1</v>
      </c>
    </row>
    <row r="60" spans="1:6" ht="15.75" customHeight="1">
      <c r="A60" s="102">
        <v>5</v>
      </c>
      <c r="B60" s="105" t="s">
        <v>49</v>
      </c>
      <c r="C60" s="113" t="s">
        <v>23</v>
      </c>
      <c r="D60" s="113" t="s">
        <v>24</v>
      </c>
      <c r="E60" s="113">
        <v>30</v>
      </c>
      <c r="F60" s="114">
        <v>7</v>
      </c>
    </row>
    <row r="61" spans="1:6" ht="15" customHeight="1">
      <c r="A61" s="104">
        <v>6</v>
      </c>
      <c r="B61" s="105" t="s">
        <v>80</v>
      </c>
      <c r="C61" s="113" t="s">
        <v>32</v>
      </c>
      <c r="D61" s="115" t="s">
        <v>24</v>
      </c>
      <c r="E61" s="115">
        <v>15</v>
      </c>
      <c r="F61" s="116">
        <v>2</v>
      </c>
    </row>
    <row r="62" spans="1:6" ht="15" customHeight="1">
      <c r="A62" s="102">
        <v>7</v>
      </c>
      <c r="B62" s="105" t="s">
        <v>62</v>
      </c>
      <c r="C62" s="113" t="s">
        <v>32</v>
      </c>
      <c r="D62" s="115" t="s">
        <v>24</v>
      </c>
      <c r="E62" s="115">
        <v>15</v>
      </c>
      <c r="F62" s="116">
        <v>2</v>
      </c>
    </row>
    <row r="63" spans="1:6" ht="28.5" customHeight="1">
      <c r="A63" s="104">
        <v>8</v>
      </c>
      <c r="B63" s="105" t="s">
        <v>63</v>
      </c>
      <c r="C63" s="113" t="s">
        <v>37</v>
      </c>
      <c r="D63" s="113" t="s">
        <v>24</v>
      </c>
      <c r="E63" s="113">
        <v>30</v>
      </c>
      <c r="F63" s="114">
        <v>2</v>
      </c>
    </row>
    <row r="64" spans="1:6" ht="12.75">
      <c r="A64" s="102">
        <v>9</v>
      </c>
      <c r="B64" s="105" t="s">
        <v>78</v>
      </c>
      <c r="C64" s="113"/>
      <c r="D64" s="115" t="s">
        <v>24</v>
      </c>
      <c r="E64" s="115" t="s">
        <v>81</v>
      </c>
      <c r="F64" s="116">
        <v>9</v>
      </c>
    </row>
    <row r="65" spans="1:6" ht="29.25" customHeight="1" thickBot="1">
      <c r="A65" s="106">
        <v>10</v>
      </c>
      <c r="B65" s="107" t="s">
        <v>82</v>
      </c>
      <c r="C65" s="118" t="s">
        <v>32</v>
      </c>
      <c r="D65" s="118" t="s">
        <v>24</v>
      </c>
      <c r="E65" s="118">
        <v>15</v>
      </c>
      <c r="F65" s="119">
        <v>2</v>
      </c>
    </row>
    <row r="66" spans="1:6" ht="13.5" thickBot="1">
      <c r="A66" s="186" t="s">
        <v>31</v>
      </c>
      <c r="B66" s="187"/>
      <c r="C66" s="187"/>
      <c r="D66" s="188"/>
      <c r="E66" s="68">
        <f>SUM(E56:E65)</f>
        <v>180</v>
      </c>
      <c r="F66" s="67">
        <f>SUM(F56:F65)</f>
        <v>30</v>
      </c>
    </row>
    <row r="67" spans="1:6" ht="14.25" thickBot="1" thickTop="1">
      <c r="A67" s="189" t="s">
        <v>28</v>
      </c>
      <c r="B67" s="190"/>
      <c r="C67" s="190"/>
      <c r="D67" s="190"/>
      <c r="E67" s="191"/>
      <c r="F67" s="66">
        <v>0</v>
      </c>
    </row>
    <row r="68" spans="2:6" ht="26.25" customHeight="1" thickTop="1">
      <c r="B68" s="179" t="s">
        <v>83</v>
      </c>
      <c r="C68" s="179"/>
      <c r="D68" s="179"/>
      <c r="E68" s="179"/>
      <c r="F68" s="179"/>
    </row>
    <row r="69" ht="12.75">
      <c r="B69" s="15"/>
    </row>
    <row r="70" spans="2:5" ht="12.75">
      <c r="B70" s="180" t="s">
        <v>84</v>
      </c>
      <c r="C70" s="180"/>
      <c r="D70" s="180"/>
      <c r="E70" s="180"/>
    </row>
    <row r="71" spans="1:2" ht="12.75">
      <c r="A71" s="99" t="s">
        <v>15</v>
      </c>
      <c r="B71" s="111" t="s">
        <v>70</v>
      </c>
    </row>
    <row r="73" spans="2:6" ht="12.75">
      <c r="B73" s="112"/>
      <c r="C73" s="59"/>
      <c r="D73" s="59"/>
      <c r="E73" s="178"/>
      <c r="F73" s="178"/>
    </row>
    <row r="74" spans="1:2" ht="12.75">
      <c r="A74" s="15"/>
      <c r="B74" s="15"/>
    </row>
  </sheetData>
  <sheetProtection/>
  <mergeCells count="14">
    <mergeCell ref="B2:F2"/>
    <mergeCell ref="B3:F3"/>
    <mergeCell ref="B4:F4"/>
    <mergeCell ref="A23:D23"/>
    <mergeCell ref="A24:E24"/>
    <mergeCell ref="E73:F73"/>
    <mergeCell ref="B68:F68"/>
    <mergeCell ref="B70:E70"/>
    <mergeCell ref="A40:D40"/>
    <mergeCell ref="A41:E41"/>
    <mergeCell ref="A54:D54"/>
    <mergeCell ref="A55:E55"/>
    <mergeCell ref="A66:D66"/>
    <mergeCell ref="A67:E6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w Jeleniej Górze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Kolegium Karkonoskie</dc:creator>
  <cp:keywords/>
  <dc:description/>
  <cp:lastModifiedBy>Agnieszka Gątnicka</cp:lastModifiedBy>
  <cp:lastPrinted>2017-11-22T07:11:53Z</cp:lastPrinted>
  <dcterms:created xsi:type="dcterms:W3CDTF">2008-06-23T07:26:49Z</dcterms:created>
  <dcterms:modified xsi:type="dcterms:W3CDTF">2017-11-24T08:45:14Z</dcterms:modified>
  <cp:category/>
  <cp:version/>
  <cp:contentType/>
  <cp:contentStatus/>
</cp:coreProperties>
</file>