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<sst xmlns="http://schemas.openxmlformats.org/spreadsheetml/2006/main" count="529" uniqueCount="139">
  <si>
    <t>Semestralny plan studiów stacjonarnych</t>
  </si>
  <si>
    <t>Lp.</t>
  </si>
  <si>
    <t>Nazwa przedmiotu</t>
  </si>
  <si>
    <t>Forma zajęć</t>
  </si>
  <si>
    <t>Forma zaliczenia</t>
  </si>
  <si>
    <t>Liczba godzin zajęć</t>
  </si>
  <si>
    <t>Punkty ECTS</t>
  </si>
  <si>
    <t>1.</t>
  </si>
  <si>
    <t>Wstęp do pedagogiki</t>
  </si>
  <si>
    <t>wyk.</t>
  </si>
  <si>
    <t>egz.</t>
  </si>
  <si>
    <t>2.</t>
  </si>
  <si>
    <t>ćw.</t>
  </si>
  <si>
    <t>z-o</t>
  </si>
  <si>
    <t>3.</t>
  </si>
  <si>
    <t>Systemy pedagogiczne</t>
  </si>
  <si>
    <t>4.</t>
  </si>
  <si>
    <t>5.</t>
  </si>
  <si>
    <t>Teoretyczne podstawy wychowania</t>
  </si>
  <si>
    <t>6.</t>
  </si>
  <si>
    <t>wr.</t>
  </si>
  <si>
    <t>7.</t>
  </si>
  <si>
    <t>Historia wychowania</t>
  </si>
  <si>
    <t>8.</t>
  </si>
  <si>
    <t>Pedagogika społeczna</t>
  </si>
  <si>
    <t>9.</t>
  </si>
  <si>
    <t>10.</t>
  </si>
  <si>
    <t>Podstawy filozofii</t>
  </si>
  <si>
    <t>11.</t>
  </si>
  <si>
    <t>12.</t>
  </si>
  <si>
    <t>Komunikacja społeczna i interpersonalna</t>
  </si>
  <si>
    <t>13.</t>
  </si>
  <si>
    <t>Technologia informacyjna / ECDL</t>
  </si>
  <si>
    <t>14.</t>
  </si>
  <si>
    <t>Wychowanie fizyczne</t>
  </si>
  <si>
    <t>15.</t>
  </si>
  <si>
    <t>Pedagogika specjalna</t>
  </si>
  <si>
    <t>16.</t>
  </si>
  <si>
    <t>17.</t>
  </si>
  <si>
    <t>Biomedyczne podstawy rozwoju</t>
  </si>
  <si>
    <t>18.</t>
  </si>
  <si>
    <t>BHP i ergonomia w edukacji</t>
  </si>
  <si>
    <t>Razem w semestrze I</t>
  </si>
  <si>
    <t>Dopuszczalny deficyt punktów</t>
  </si>
  <si>
    <t>Teoretyczne podstawy kształcenia</t>
  </si>
  <si>
    <t>Filozoficzne podstawy pedagogiki</t>
  </si>
  <si>
    <t>Psychologia</t>
  </si>
  <si>
    <t>Podstawy socjologii</t>
  </si>
  <si>
    <t>Pedagogika opiekuńcza</t>
  </si>
  <si>
    <t>Etyka zawodowa</t>
  </si>
  <si>
    <t>Pedagogika twórczości</t>
  </si>
  <si>
    <t>Psychologia rozwojowa i osobowości</t>
  </si>
  <si>
    <t>Pedagogika zdolności a propedeutyka zawodowa</t>
  </si>
  <si>
    <t>Język angielski/niemiecki/rosyjski/hiszpański/włoski</t>
  </si>
  <si>
    <t>Metodologia badań społecznych</t>
  </si>
  <si>
    <t>19.</t>
  </si>
  <si>
    <t>20.</t>
  </si>
  <si>
    <t>21.</t>
  </si>
  <si>
    <t>Razem w semestrze II</t>
  </si>
  <si>
    <t xml:space="preserve">Pedagogika przedszkolna </t>
  </si>
  <si>
    <t>Praktyka</t>
  </si>
  <si>
    <t>60 godz.</t>
  </si>
  <si>
    <t>Pedagogika wczesnoszkolna</t>
  </si>
  <si>
    <t>Metodyka edukacji polonistycznej w przedszkolu i klasach I-III</t>
  </si>
  <si>
    <t>Metodyka edukacji matematycznej w przedszkolu i klasach I-III</t>
  </si>
  <si>
    <t>Metodyka edukacji przyrodniczej w przedszkolu i klasach I-III</t>
  </si>
  <si>
    <t>Metodyka edukacji muzycznej w przedszkolu i klasach I-III</t>
  </si>
  <si>
    <t>Dziecko i sztuka</t>
  </si>
  <si>
    <t>Emisja głosu</t>
  </si>
  <si>
    <t>Seminarium licencjackie</t>
  </si>
  <si>
    <t>120 godz.</t>
  </si>
  <si>
    <t>Praca dyplomowa</t>
  </si>
  <si>
    <t>zal</t>
  </si>
  <si>
    <t>Praktyki zawodowe</t>
  </si>
  <si>
    <t>Plan studiów stacjonarnych</t>
  </si>
  <si>
    <t xml:space="preserve">Kierunek: PEDAGOGIKA, specjalność: Pedagogika wczesnoszkolna i wychowanie przedszkolne z nauczaniem języka angielskiego (obowiązujący od roku akademickiego 2017/2018)                                                                                                                                                                                      </t>
  </si>
  <si>
    <t>Przedmiot</t>
  </si>
  <si>
    <t>Godziny ogółem</t>
  </si>
  <si>
    <t>Rozkład godzin w semestrze</t>
  </si>
  <si>
    <t>ECTS</t>
  </si>
  <si>
    <t>E</t>
  </si>
  <si>
    <t>ZO</t>
  </si>
  <si>
    <t>Łącznie</t>
  </si>
  <si>
    <t>w</t>
  </si>
  <si>
    <t>wr</t>
  </si>
  <si>
    <t>c</t>
  </si>
  <si>
    <t>MODUŁ PRZEDMIOTÓW  PODSTAWOWYCH:  OBOWIĄZKOWYCH  I OGRANOCZONEGO WYBORU *   780 godzin;  63 ECTS</t>
  </si>
  <si>
    <t xml:space="preserve">Psychologia </t>
  </si>
  <si>
    <t>Język niemiecki/rosyjski/hiszpański/włoski</t>
  </si>
  <si>
    <t>2,3,4</t>
  </si>
  <si>
    <t>Technologia informacyjna/ECDL</t>
  </si>
  <si>
    <t xml:space="preserve">Wychowanie fizyczne </t>
  </si>
  <si>
    <t>razem</t>
  </si>
  <si>
    <t>MODUŁ DYPLOMOWY                60 godzin;    14 ECTS</t>
  </si>
  <si>
    <t xml:space="preserve">Pedagogika wczesnoszkolna </t>
  </si>
  <si>
    <t>Dydaktyka nauczania języka angielskiego w przedszkolu</t>
  </si>
  <si>
    <t>Diagnoza i praca z dzieckiem ze specjalnymi potrzebami edukacyjnymi</t>
  </si>
  <si>
    <t>Metodyka eduakcji polonistycznej w przedszkolu i kalasach I-III</t>
  </si>
  <si>
    <t xml:space="preserve">Metodyka edukacji matematycznej w przedszkolu i klasach I-III </t>
  </si>
  <si>
    <t xml:space="preserve">Metodyka edukacji przyrodniczej w przedszkolu i klasach I-III </t>
  </si>
  <si>
    <t xml:space="preserve">Metodyka edukacji muzycznej w przedszkolu i klasach I-III </t>
  </si>
  <si>
    <t xml:space="preserve">Dziecko i sztuka </t>
  </si>
  <si>
    <t xml:space="preserve">Metodyka edukacji fizycznej i zdrowotnej </t>
  </si>
  <si>
    <t>Gry i zabawy dydaktyczne w nauczaniu języka angielskiego</t>
  </si>
  <si>
    <t>Angielski w piosenkach, bajkach i opowiadaniach</t>
  </si>
  <si>
    <t>Praktyczna nauka języka angielskiego - konwersacje i słuchanie z elementami fonetyki</t>
  </si>
  <si>
    <t>Praktyczna nauka języka angielskiego - zintegrowane sprawności językowe</t>
  </si>
  <si>
    <t>Metodyka pracy opiekuńczo-wychowawczej z małym dzieckiem</t>
  </si>
  <si>
    <t>Teoria akwizycji języka angielskiego</t>
  </si>
  <si>
    <t>3,5,6</t>
  </si>
  <si>
    <t xml:space="preserve">120 godz. </t>
  </si>
  <si>
    <t>GODZINY OGÓŁEM</t>
  </si>
  <si>
    <t>SUMA GODZIN +  SUMA ECTS</t>
  </si>
  <si>
    <t xml:space="preserve">specjalnościowe </t>
  </si>
  <si>
    <t xml:space="preserve">ograniczonego wyboru </t>
  </si>
  <si>
    <t>kierunkowe do wyboru</t>
  </si>
  <si>
    <t>3,4,5</t>
  </si>
  <si>
    <t>2,3,4,5,6</t>
  </si>
  <si>
    <t>MODUŁ PRZEDMIOTÓW SPECJALNOŚCIOWYCH  - PEDAGOGIKA WCZESNOSZKOLNA I WYCHOWANIE PRZEDSZKOLNE Z NAUCZANIEM JĘZYKA ANGIELSKIEGO *        1125 GODZIN;           103 ECTS</t>
  </si>
  <si>
    <t>Praktyczna anuka języka angielskiego - konwersacje i słuchanie z elementami fonetyki</t>
  </si>
  <si>
    <t>Praktyczna anuka języka angielskiego - zintegrowane sprawności językowe</t>
  </si>
  <si>
    <t xml:space="preserve">Dydaktyka nauczania języka angielskiego w przedszkolu </t>
  </si>
  <si>
    <t xml:space="preserve">Metodyka pracy opiekuńczo-wychowawczej z małym dzieckiem </t>
  </si>
  <si>
    <t xml:space="preserve">Gry i zabawy dydaktyczne w nauczaniu języka angielskiego </t>
  </si>
  <si>
    <t xml:space="preserve">Angielski w piosenkach, bajkach i opowiadaniach </t>
  </si>
  <si>
    <t xml:space="preserve">Teoria akwizycji języka angielskiego </t>
  </si>
  <si>
    <t>Elementy historii, kultury i literatury krajów anglojęzycznych</t>
  </si>
  <si>
    <t>4,5,7</t>
  </si>
  <si>
    <t>4,5,8</t>
  </si>
  <si>
    <t xml:space="preserve">kierunek: PEDAGOGIKA, specjalność: Pedagogika wczesnoszkolna i wychowanie przedszkolne z nauczaniem języka angielskiego </t>
  </si>
  <si>
    <t>Razem w semestrze III  ze specjalnością                                                                          PEDAGOGIKA WCZESNOSZKOLNA I WYCHOWANIE PRZEDSZKOLNE Z NAUCZANIEM JĘZYKA ANGIELSKIEGO*</t>
  </si>
  <si>
    <t>Razem w semestrze IV  ze specjalnością                                                                            PEDAGOGIKA WCZESNOSZKOLNA I WYCHOWANIE PRZEDSZKOLNE Z NAUCZANIEM JĘZYKA ANGIELSKIEGO*</t>
  </si>
  <si>
    <t>Razem w semestrze V  ze specjalnością                                                                                   PEDAGOGIKA WCZESNOSZKOLNA I WYCHOWANIE PRZEDSZKOLNE Z NAUCZANIEM JĘZYKA ANGIELSKIEGO*</t>
  </si>
  <si>
    <t>Razem w semestrze VI  ze specjalnością                                                                                     PEDAGOGIKA WCZESNOSZKOLNA I WYCHOWANIE PRZEDSZKOLNE Z NAUCZANIEM JĘZYKA ANGIELSKIEGO*</t>
  </si>
  <si>
    <t>załącznik nr 3 do Uchwały nr 3/2017 RWNHiS z dnia 20.02.2017 r.</t>
  </si>
  <si>
    <t>Zastępca Przewodniczącej Rady Wydziału Nauk Humanistycznych i Społecznych</t>
  </si>
  <si>
    <t>mgr Magdalena Baczyńska</t>
  </si>
  <si>
    <t xml:space="preserve">                       Zastępca Przewodniczącej Rady Wydziału Nauk Humanistycznych i Społecznych</t>
  </si>
  <si>
    <t xml:space="preserve">(obowiązujący od roku akademickiego 2017/2018)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</si>
</sst>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5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4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vertical="center"/>
    </xf>
    <xf numFmtId="0" fontId="0" fillId="35" borderId="67" xfId="0" applyFont="1" applyFill="1" applyBorder="1" applyAlignment="1">
      <alignment vertical="center"/>
    </xf>
    <xf numFmtId="0" fontId="4" fillId="35" borderId="6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36" borderId="0" xfId="0" applyFont="1" applyFill="1" applyAlignment="1">
      <alignment horizontal="center" wrapText="1"/>
    </xf>
    <xf numFmtId="0" fontId="3" fillId="34" borderId="69" xfId="0" applyFont="1" applyFill="1" applyBorder="1" applyAlignment="1">
      <alignment horizontal="right" vertical="center"/>
    </xf>
    <xf numFmtId="0" fontId="3" fillId="34" borderId="26" xfId="0" applyFont="1" applyFill="1" applyBorder="1" applyAlignment="1">
      <alignment horizontal="left" vertical="center" wrapText="1"/>
    </xf>
    <xf numFmtId="0" fontId="3" fillId="34" borderId="7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3" fillId="36" borderId="74" xfId="0" applyFont="1" applyFill="1" applyBorder="1" applyAlignment="1">
      <alignment vertical="center"/>
    </xf>
    <xf numFmtId="0" fontId="3" fillId="36" borderId="74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left" vertical="center"/>
    </xf>
    <xf numFmtId="0" fontId="3" fillId="37" borderId="74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left" vertical="center"/>
    </xf>
    <xf numFmtId="0" fontId="3" fillId="36" borderId="74" xfId="0" applyFont="1" applyFill="1" applyBorder="1" applyAlignment="1">
      <alignment horizontal="left" vertical="center"/>
    </xf>
    <xf numFmtId="0" fontId="2" fillId="36" borderId="74" xfId="0" applyFont="1" applyFill="1" applyBorder="1" applyAlignment="1">
      <alignment vertical="center"/>
    </xf>
    <xf numFmtId="0" fontId="3" fillId="38" borderId="74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vertical="center"/>
    </xf>
    <xf numFmtId="0" fontId="3" fillId="37" borderId="83" xfId="0" applyFont="1" applyFill="1" applyBorder="1" applyAlignment="1">
      <alignment vertical="center" wrapText="1"/>
    </xf>
    <xf numFmtId="0" fontId="3" fillId="36" borderId="83" xfId="0" applyFont="1" applyFill="1" applyBorder="1" applyAlignment="1">
      <alignment vertical="center" wrapText="1"/>
    </xf>
    <xf numFmtId="0" fontId="3" fillId="37" borderId="83" xfId="0" applyFont="1" applyFill="1" applyBorder="1" applyAlignment="1">
      <alignment horizontal="left" vertical="center" wrapText="1"/>
    </xf>
    <xf numFmtId="0" fontId="3" fillId="38" borderId="83" xfId="0" applyFont="1" applyFill="1" applyBorder="1" applyAlignment="1">
      <alignment vertical="center" wrapText="1"/>
    </xf>
    <xf numFmtId="0" fontId="3" fillId="38" borderId="83" xfId="0" applyFont="1" applyFill="1" applyBorder="1" applyAlignment="1">
      <alignment horizontal="left" vertical="center" wrapText="1"/>
    </xf>
    <xf numFmtId="0" fontId="3" fillId="36" borderId="83" xfId="0" applyFont="1" applyFill="1" applyBorder="1" applyAlignment="1">
      <alignment horizontal="left" vertical="center" wrapText="1"/>
    </xf>
    <xf numFmtId="0" fontId="3" fillId="36" borderId="84" xfId="0" applyFont="1" applyFill="1" applyBorder="1" applyAlignment="1">
      <alignment horizontal="center" vertical="center"/>
    </xf>
    <xf numFmtId="0" fontId="3" fillId="37" borderId="84" xfId="0" applyFont="1" applyFill="1" applyBorder="1" applyAlignment="1">
      <alignment horizontal="center" vertical="center"/>
    </xf>
    <xf numFmtId="0" fontId="3" fillId="38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3" fillId="37" borderId="86" xfId="0" applyFont="1" applyFill="1" applyBorder="1" applyAlignment="1">
      <alignment horizontal="center" vertical="center"/>
    </xf>
    <xf numFmtId="0" fontId="3" fillId="37" borderId="87" xfId="0" applyFont="1" applyFill="1" applyBorder="1" applyAlignment="1">
      <alignment horizontal="center" vertical="center"/>
    </xf>
    <xf numFmtId="0" fontId="3" fillId="38" borderId="86" xfId="0" applyFont="1" applyFill="1" applyBorder="1" applyAlignment="1">
      <alignment horizontal="center" vertical="center"/>
    </xf>
    <xf numFmtId="0" fontId="3" fillId="38" borderId="87" xfId="0" applyFont="1" applyFill="1" applyBorder="1" applyAlignment="1">
      <alignment horizontal="center" vertical="center"/>
    </xf>
    <xf numFmtId="0" fontId="3" fillId="37" borderId="86" xfId="0" applyFont="1" applyFill="1" applyBorder="1" applyAlignment="1">
      <alignment horizontal="center" vertical="center" wrapText="1"/>
    </xf>
    <xf numFmtId="0" fontId="2" fillId="36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3" fillId="37" borderId="83" xfId="0" applyFont="1" applyFill="1" applyBorder="1" applyAlignment="1">
      <alignment horizontal="center" vertical="center"/>
    </xf>
    <xf numFmtId="0" fontId="3" fillId="38" borderId="83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3" fillId="36" borderId="92" xfId="0" applyFont="1" applyFill="1" applyBorder="1" applyAlignment="1">
      <alignment horizontal="center" vertical="center"/>
    </xf>
    <xf numFmtId="0" fontId="3" fillId="37" borderId="92" xfId="0" applyFont="1" applyFill="1" applyBorder="1" applyAlignment="1">
      <alignment horizontal="center" vertical="center"/>
    </xf>
    <xf numFmtId="0" fontId="3" fillId="38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2" fillId="36" borderId="84" xfId="0" applyFont="1" applyFill="1" applyBorder="1" applyAlignment="1">
      <alignment horizontal="left" vertical="center"/>
    </xf>
    <xf numFmtId="0" fontId="2" fillId="37" borderId="84" xfId="0" applyFont="1" applyFill="1" applyBorder="1" applyAlignment="1">
      <alignment horizontal="left" vertical="center"/>
    </xf>
    <xf numFmtId="0" fontId="2" fillId="36" borderId="84" xfId="0" applyFont="1" applyFill="1" applyBorder="1" applyAlignment="1">
      <alignment vertical="center"/>
    </xf>
    <xf numFmtId="0" fontId="2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35" borderId="93" xfId="0" applyFont="1" applyFill="1" applyBorder="1" applyAlignment="1">
      <alignment horizontal="center" vertical="center"/>
    </xf>
    <xf numFmtId="0" fontId="4" fillId="35" borderId="93" xfId="0" applyFont="1" applyFill="1" applyBorder="1" applyAlignment="1">
      <alignment horizontal="center"/>
    </xf>
    <xf numFmtId="0" fontId="3" fillId="36" borderId="96" xfId="0" applyFont="1" applyFill="1" applyBorder="1" applyAlignment="1">
      <alignment vertical="center"/>
    </xf>
    <xf numFmtId="0" fontId="3" fillId="36" borderId="97" xfId="0" applyFont="1" applyFill="1" applyBorder="1" applyAlignment="1">
      <alignment vertical="center"/>
    </xf>
    <xf numFmtId="0" fontId="3" fillId="36" borderId="98" xfId="0" applyFont="1" applyFill="1" applyBorder="1" applyAlignment="1">
      <alignment horizontal="center" vertical="center"/>
    </xf>
    <xf numFmtId="0" fontId="3" fillId="36" borderId="96" xfId="0" applyFont="1" applyFill="1" applyBorder="1" applyAlignment="1">
      <alignment horizontal="center" vertical="center"/>
    </xf>
    <xf numFmtId="0" fontId="3" fillId="36" borderId="99" xfId="0" applyFont="1" applyFill="1" applyBorder="1" applyAlignment="1">
      <alignment horizontal="center" vertical="center"/>
    </xf>
    <xf numFmtId="0" fontId="3" fillId="36" borderId="100" xfId="0" applyFont="1" applyFill="1" applyBorder="1" applyAlignment="1">
      <alignment horizontal="center" vertical="center"/>
    </xf>
    <xf numFmtId="0" fontId="3" fillId="36" borderId="97" xfId="0" applyFont="1" applyFill="1" applyBorder="1" applyAlignment="1">
      <alignment horizontal="center" vertical="center"/>
    </xf>
    <xf numFmtId="0" fontId="3" fillId="36" borderId="101" xfId="0" applyFont="1" applyFill="1" applyBorder="1" applyAlignment="1">
      <alignment horizontal="center" vertical="center"/>
    </xf>
    <xf numFmtId="0" fontId="2" fillId="36" borderId="100" xfId="0" applyFont="1" applyFill="1" applyBorder="1" applyAlignment="1">
      <alignment horizontal="left" vertical="center"/>
    </xf>
    <xf numFmtId="0" fontId="2" fillId="36" borderId="96" xfId="0" applyFont="1" applyFill="1" applyBorder="1" applyAlignment="1">
      <alignment horizontal="left" vertical="center"/>
    </xf>
    <xf numFmtId="0" fontId="3" fillId="36" borderId="74" xfId="0" applyFont="1" applyFill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0" fontId="0" fillId="0" borderId="74" xfId="0" applyFont="1" applyBorder="1" applyAlignment="1">
      <alignment/>
    </xf>
    <xf numFmtId="0" fontId="0" fillId="0" borderId="74" xfId="0" applyFont="1" applyBorder="1" applyAlignment="1">
      <alignment wrapText="1"/>
    </xf>
    <xf numFmtId="0" fontId="0" fillId="0" borderId="7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1" fillId="0" borderId="74" xfId="0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103" xfId="0" applyFont="1" applyBorder="1" applyAlignment="1">
      <alignment horizontal="left" wrapText="1"/>
    </xf>
    <xf numFmtId="0" fontId="1" fillId="0" borderId="68" xfId="0" applyFont="1" applyBorder="1" applyAlignment="1">
      <alignment horizontal="left" wrapText="1"/>
    </xf>
    <xf numFmtId="0" fontId="1" fillId="0" borderId="10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4" fillId="35" borderId="106" xfId="0" applyFont="1" applyFill="1" applyBorder="1" applyAlignment="1">
      <alignment horizontal="center" vertical="center"/>
    </xf>
    <xf numFmtId="0" fontId="4" fillId="35" borderId="10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4" fillId="0" borderId="65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39" borderId="108" xfId="0" applyFont="1" applyFill="1" applyBorder="1" applyAlignment="1">
      <alignment horizontal="left" vertical="center"/>
    </xf>
    <xf numFmtId="0" fontId="2" fillId="39" borderId="109" xfId="0" applyFont="1" applyFill="1" applyBorder="1" applyAlignment="1">
      <alignment horizontal="left" vertical="center"/>
    </xf>
    <xf numFmtId="0" fontId="2" fillId="39" borderId="110" xfId="0" applyFont="1" applyFill="1" applyBorder="1" applyAlignment="1">
      <alignment horizontal="left" vertical="center"/>
    </xf>
    <xf numFmtId="0" fontId="3" fillId="36" borderId="84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vertical="center"/>
    </xf>
    <xf numFmtId="0" fontId="2" fillId="0" borderId="102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vertical="center"/>
    </xf>
    <xf numFmtId="0" fontId="2" fillId="0" borderId="1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94">
      <selection activeCell="A1" sqref="A1:F124"/>
    </sheetView>
  </sheetViews>
  <sheetFormatPr defaultColWidth="9.140625" defaultRowHeight="12.75"/>
  <cols>
    <col min="1" max="1" width="4.57421875" style="1" customWidth="1"/>
    <col min="2" max="2" width="51.57421875" style="1" customWidth="1"/>
    <col min="3" max="3" width="10.00390625" style="1" customWidth="1"/>
    <col min="4" max="4" width="10.28125" style="1" customWidth="1"/>
    <col min="5" max="5" width="9.7109375" style="1" customWidth="1"/>
    <col min="6" max="6" width="10.7109375" style="1" customWidth="1"/>
    <col min="7" max="16384" width="9.140625" style="1" customWidth="1"/>
  </cols>
  <sheetData>
    <row r="1" spans="2:6" ht="12.75">
      <c r="B1" s="240" t="s">
        <v>134</v>
      </c>
      <c r="C1" s="240"/>
      <c r="D1" s="240"/>
      <c r="E1" s="240"/>
      <c r="F1" s="240"/>
    </row>
    <row r="2" spans="2:6" ht="12.75">
      <c r="B2" s="241" t="s">
        <v>0</v>
      </c>
      <c r="C2" s="241"/>
      <c r="D2" s="241"/>
      <c r="E2" s="241"/>
      <c r="F2" s="241"/>
    </row>
    <row r="3" spans="1:6" ht="26.25" customHeight="1">
      <c r="A3" s="231" t="s">
        <v>129</v>
      </c>
      <c r="B3" s="231"/>
      <c r="C3" s="231"/>
      <c r="D3" s="231"/>
      <c r="E3" s="231"/>
      <c r="F3" s="231"/>
    </row>
    <row r="4" spans="2:6" ht="13.5" thickBot="1">
      <c r="B4" s="242" t="s">
        <v>138</v>
      </c>
      <c r="C4" s="242"/>
      <c r="D4" s="242"/>
      <c r="E4" s="242"/>
      <c r="F4" s="242"/>
    </row>
    <row r="5" spans="1:6" ht="38.25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ht="12.75">
      <c r="A6" s="7" t="s">
        <v>7</v>
      </c>
      <c r="B6" s="8" t="s">
        <v>8</v>
      </c>
      <c r="C6" s="9" t="s">
        <v>9</v>
      </c>
      <c r="D6" s="9" t="s">
        <v>10</v>
      </c>
      <c r="E6" s="9">
        <v>15</v>
      </c>
      <c r="F6" s="10">
        <v>2</v>
      </c>
    </row>
    <row r="7" spans="1:6" ht="12.75">
      <c r="A7" s="11" t="s">
        <v>11</v>
      </c>
      <c r="B7" s="8" t="s">
        <v>8</v>
      </c>
      <c r="C7" s="12" t="s">
        <v>12</v>
      </c>
      <c r="D7" s="12" t="s">
        <v>13</v>
      </c>
      <c r="E7" s="12">
        <v>15</v>
      </c>
      <c r="F7" s="13">
        <v>1</v>
      </c>
    </row>
    <row r="8" spans="1:6" ht="12.75">
      <c r="A8" s="7" t="s">
        <v>14</v>
      </c>
      <c r="B8" s="14" t="s">
        <v>15</v>
      </c>
      <c r="C8" s="9" t="s">
        <v>9</v>
      </c>
      <c r="D8" s="12" t="s">
        <v>13</v>
      </c>
      <c r="E8" s="9">
        <v>15</v>
      </c>
      <c r="F8" s="10">
        <v>1</v>
      </c>
    </row>
    <row r="9" spans="1:6" ht="12.75">
      <c r="A9" s="7" t="s">
        <v>16</v>
      </c>
      <c r="B9" s="14" t="s">
        <v>15</v>
      </c>
      <c r="C9" s="12" t="s">
        <v>12</v>
      </c>
      <c r="D9" s="12" t="s">
        <v>13</v>
      </c>
      <c r="E9" s="12">
        <v>15</v>
      </c>
      <c r="F9" s="13">
        <v>2</v>
      </c>
    </row>
    <row r="10" spans="1:6" ht="12.75">
      <c r="A10" s="11" t="s">
        <v>17</v>
      </c>
      <c r="B10" s="14" t="s">
        <v>18</v>
      </c>
      <c r="C10" s="9" t="s">
        <v>9</v>
      </c>
      <c r="D10" s="9" t="s">
        <v>10</v>
      </c>
      <c r="E10" s="9">
        <v>15</v>
      </c>
      <c r="F10" s="10">
        <v>2</v>
      </c>
    </row>
    <row r="11" spans="1:6" ht="12.75">
      <c r="A11" s="7" t="s">
        <v>19</v>
      </c>
      <c r="B11" s="14" t="s">
        <v>18</v>
      </c>
      <c r="C11" s="12" t="s">
        <v>20</v>
      </c>
      <c r="D11" s="12" t="s">
        <v>13</v>
      </c>
      <c r="E11" s="12">
        <v>15</v>
      </c>
      <c r="F11" s="13">
        <v>1</v>
      </c>
    </row>
    <row r="12" spans="1:6" ht="12.75">
      <c r="A12" s="7" t="s">
        <v>21</v>
      </c>
      <c r="B12" s="14" t="s">
        <v>22</v>
      </c>
      <c r="C12" s="9" t="s">
        <v>9</v>
      </c>
      <c r="D12" s="9" t="s">
        <v>10</v>
      </c>
      <c r="E12" s="9">
        <v>30</v>
      </c>
      <c r="F12" s="10">
        <v>3</v>
      </c>
    </row>
    <row r="13" spans="1:6" ht="12.75">
      <c r="A13" s="11" t="s">
        <v>23</v>
      </c>
      <c r="B13" s="14" t="s">
        <v>24</v>
      </c>
      <c r="C13" s="9" t="s">
        <v>9</v>
      </c>
      <c r="D13" s="12" t="s">
        <v>13</v>
      </c>
      <c r="E13" s="9">
        <v>15</v>
      </c>
      <c r="F13" s="10">
        <v>2</v>
      </c>
    </row>
    <row r="14" spans="1:6" ht="12.75">
      <c r="A14" s="7" t="s">
        <v>25</v>
      </c>
      <c r="B14" s="14" t="s">
        <v>24</v>
      </c>
      <c r="C14" s="12" t="s">
        <v>12</v>
      </c>
      <c r="D14" s="12" t="s">
        <v>13</v>
      </c>
      <c r="E14" s="12">
        <v>15</v>
      </c>
      <c r="F14" s="13">
        <v>1</v>
      </c>
    </row>
    <row r="15" spans="1:6" ht="12.75">
      <c r="A15" s="7" t="s">
        <v>26</v>
      </c>
      <c r="B15" s="14" t="s">
        <v>27</v>
      </c>
      <c r="C15" s="9" t="s">
        <v>9</v>
      </c>
      <c r="D15" s="12" t="s">
        <v>10</v>
      </c>
      <c r="E15" s="12">
        <v>30</v>
      </c>
      <c r="F15" s="13">
        <v>2</v>
      </c>
    </row>
    <row r="16" spans="1:6" ht="12.75">
      <c r="A16" s="11" t="s">
        <v>28</v>
      </c>
      <c r="B16" s="14" t="s">
        <v>27</v>
      </c>
      <c r="C16" s="12" t="s">
        <v>12</v>
      </c>
      <c r="D16" s="12" t="s">
        <v>13</v>
      </c>
      <c r="E16" s="12">
        <v>15</v>
      </c>
      <c r="F16" s="13">
        <v>2</v>
      </c>
    </row>
    <row r="17" spans="1:6" ht="12.75">
      <c r="A17" s="7" t="s">
        <v>29</v>
      </c>
      <c r="B17" s="14" t="s">
        <v>30</v>
      </c>
      <c r="C17" s="12" t="s">
        <v>12</v>
      </c>
      <c r="D17" s="12" t="s">
        <v>13</v>
      </c>
      <c r="E17" s="12">
        <v>30</v>
      </c>
      <c r="F17" s="13">
        <v>2</v>
      </c>
    </row>
    <row r="18" spans="1:6" ht="12.75">
      <c r="A18" s="7" t="s">
        <v>31</v>
      </c>
      <c r="B18" s="14" t="s">
        <v>32</v>
      </c>
      <c r="C18" s="12" t="s">
        <v>20</v>
      </c>
      <c r="D18" s="12" t="s">
        <v>13</v>
      </c>
      <c r="E18" s="12">
        <v>30</v>
      </c>
      <c r="F18" s="13">
        <v>2</v>
      </c>
    </row>
    <row r="19" spans="1:6" ht="12.75">
      <c r="A19" s="11" t="s">
        <v>33</v>
      </c>
      <c r="B19" s="14" t="s">
        <v>34</v>
      </c>
      <c r="C19" s="12" t="s">
        <v>12</v>
      </c>
      <c r="D19" s="12" t="s">
        <v>13</v>
      </c>
      <c r="E19" s="12">
        <v>30</v>
      </c>
      <c r="F19" s="13">
        <v>0</v>
      </c>
    </row>
    <row r="20" spans="1:6" ht="12.75">
      <c r="A20" s="7" t="s">
        <v>35</v>
      </c>
      <c r="B20" s="14" t="s">
        <v>36</v>
      </c>
      <c r="C20" s="9" t="s">
        <v>9</v>
      </c>
      <c r="D20" s="12" t="s">
        <v>13</v>
      </c>
      <c r="E20" s="12">
        <v>15</v>
      </c>
      <c r="F20" s="13">
        <v>1</v>
      </c>
    </row>
    <row r="21" spans="1:6" ht="12.75">
      <c r="A21" s="7" t="s">
        <v>37</v>
      </c>
      <c r="B21" s="14" t="s">
        <v>36</v>
      </c>
      <c r="C21" s="12" t="s">
        <v>12</v>
      </c>
      <c r="D21" s="12" t="s">
        <v>13</v>
      </c>
      <c r="E21" s="12">
        <v>15</v>
      </c>
      <c r="F21" s="13">
        <v>2</v>
      </c>
    </row>
    <row r="22" spans="1:6" ht="12.75">
      <c r="A22" s="11" t="s">
        <v>38</v>
      </c>
      <c r="B22" s="14" t="s">
        <v>39</v>
      </c>
      <c r="C22" s="9" t="s">
        <v>9</v>
      </c>
      <c r="D22" s="9" t="s">
        <v>13</v>
      </c>
      <c r="E22" s="9">
        <v>15</v>
      </c>
      <c r="F22" s="10">
        <v>1</v>
      </c>
    </row>
    <row r="23" spans="1:6" ht="12.75">
      <c r="A23" s="7" t="s">
        <v>40</v>
      </c>
      <c r="B23" s="14" t="s">
        <v>41</v>
      </c>
      <c r="C23" s="12" t="s">
        <v>12</v>
      </c>
      <c r="D23" s="12" t="s">
        <v>13</v>
      </c>
      <c r="E23" s="12">
        <v>15</v>
      </c>
      <c r="F23" s="15">
        <v>1</v>
      </c>
    </row>
    <row r="24" spans="1:6" ht="12.75">
      <c r="A24" s="243" t="s">
        <v>42</v>
      </c>
      <c r="B24" s="243"/>
      <c r="C24" s="243"/>
      <c r="D24" s="243"/>
      <c r="E24" s="16">
        <f>SUM(E6:E23)</f>
        <v>345</v>
      </c>
      <c r="F24" s="17">
        <f>SUM(F6:F23)</f>
        <v>28</v>
      </c>
    </row>
    <row r="25" spans="1:6" ht="18" customHeight="1">
      <c r="A25" s="232" t="s">
        <v>43</v>
      </c>
      <c r="B25" s="232"/>
      <c r="C25" s="232"/>
      <c r="D25" s="232"/>
      <c r="E25" s="232"/>
      <c r="F25" s="18">
        <v>8</v>
      </c>
    </row>
    <row r="26" spans="1:6" ht="12.75">
      <c r="A26" s="7" t="s">
        <v>7</v>
      </c>
      <c r="B26" s="8" t="s">
        <v>44</v>
      </c>
      <c r="C26" s="9" t="s">
        <v>9</v>
      </c>
      <c r="D26" s="9" t="s">
        <v>10</v>
      </c>
      <c r="E26" s="9">
        <v>15</v>
      </c>
      <c r="F26" s="10">
        <v>2</v>
      </c>
    </row>
    <row r="27" spans="1:6" ht="12.75">
      <c r="A27" s="11" t="s">
        <v>11</v>
      </c>
      <c r="B27" s="8" t="s">
        <v>44</v>
      </c>
      <c r="C27" s="12" t="s">
        <v>20</v>
      </c>
      <c r="D27" s="12" t="s">
        <v>13</v>
      </c>
      <c r="E27" s="12">
        <v>15</v>
      </c>
      <c r="F27" s="13">
        <v>1</v>
      </c>
    </row>
    <row r="28" spans="1:6" ht="12.75">
      <c r="A28" s="7" t="s">
        <v>14</v>
      </c>
      <c r="B28" s="14" t="s">
        <v>45</v>
      </c>
      <c r="C28" s="9" t="s">
        <v>9</v>
      </c>
      <c r="D28" s="12" t="s">
        <v>13</v>
      </c>
      <c r="E28" s="12">
        <v>15</v>
      </c>
      <c r="F28" s="13">
        <v>1</v>
      </c>
    </row>
    <row r="29" spans="1:6" ht="12.75">
      <c r="A29" s="11" t="s">
        <v>16</v>
      </c>
      <c r="B29" s="14" t="s">
        <v>45</v>
      </c>
      <c r="C29" s="12" t="s">
        <v>12</v>
      </c>
      <c r="D29" s="12" t="s">
        <v>13</v>
      </c>
      <c r="E29" s="12">
        <v>15</v>
      </c>
      <c r="F29" s="13">
        <v>2</v>
      </c>
    </row>
    <row r="30" spans="1:6" ht="12.75">
      <c r="A30" s="7" t="s">
        <v>17</v>
      </c>
      <c r="B30" s="14" t="s">
        <v>46</v>
      </c>
      <c r="C30" s="9" t="s">
        <v>9</v>
      </c>
      <c r="D30" s="9" t="s">
        <v>10</v>
      </c>
      <c r="E30" s="9">
        <v>15</v>
      </c>
      <c r="F30" s="10">
        <v>2</v>
      </c>
    </row>
    <row r="31" spans="1:6" ht="12.75">
      <c r="A31" s="11" t="s">
        <v>19</v>
      </c>
      <c r="B31" s="14" t="s">
        <v>46</v>
      </c>
      <c r="C31" s="12" t="s">
        <v>12</v>
      </c>
      <c r="D31" s="12" t="s">
        <v>13</v>
      </c>
      <c r="E31" s="12">
        <v>30</v>
      </c>
      <c r="F31" s="13">
        <v>2</v>
      </c>
    </row>
    <row r="32" spans="1:6" ht="12.75">
      <c r="A32" s="7" t="s">
        <v>21</v>
      </c>
      <c r="B32" s="14" t="s">
        <v>47</v>
      </c>
      <c r="C32" s="9" t="s">
        <v>9</v>
      </c>
      <c r="D32" s="12" t="s">
        <v>13</v>
      </c>
      <c r="E32" s="12">
        <v>15</v>
      </c>
      <c r="F32" s="13">
        <v>1</v>
      </c>
    </row>
    <row r="33" spans="1:6" ht="12.75">
      <c r="A33" s="11" t="s">
        <v>23</v>
      </c>
      <c r="B33" s="14" t="s">
        <v>47</v>
      </c>
      <c r="C33" s="12" t="s">
        <v>12</v>
      </c>
      <c r="D33" s="12" t="s">
        <v>13</v>
      </c>
      <c r="E33" s="12">
        <v>15</v>
      </c>
      <c r="F33" s="13">
        <v>2</v>
      </c>
    </row>
    <row r="34" spans="1:6" ht="12.75">
      <c r="A34" s="7" t="s">
        <v>25</v>
      </c>
      <c r="B34" s="14" t="s">
        <v>48</v>
      </c>
      <c r="C34" s="9" t="s">
        <v>9</v>
      </c>
      <c r="D34" s="12" t="s">
        <v>13</v>
      </c>
      <c r="E34" s="12">
        <v>15</v>
      </c>
      <c r="F34" s="13">
        <v>1</v>
      </c>
    </row>
    <row r="35" spans="1:6" ht="12.75">
      <c r="A35" s="11" t="s">
        <v>26</v>
      </c>
      <c r="B35" s="14" t="s">
        <v>48</v>
      </c>
      <c r="C35" s="12" t="s">
        <v>12</v>
      </c>
      <c r="D35" s="12" t="s">
        <v>13</v>
      </c>
      <c r="E35" s="12">
        <v>15</v>
      </c>
      <c r="F35" s="13">
        <v>2</v>
      </c>
    </row>
    <row r="36" spans="1:6" ht="12.75">
      <c r="A36" s="7" t="s">
        <v>28</v>
      </c>
      <c r="B36" s="14" t="s">
        <v>49</v>
      </c>
      <c r="C36" s="9" t="s">
        <v>9</v>
      </c>
      <c r="D36" s="12" t="s">
        <v>13</v>
      </c>
      <c r="E36" s="12">
        <v>15</v>
      </c>
      <c r="F36" s="13">
        <v>1</v>
      </c>
    </row>
    <row r="37" spans="1:6" ht="12.75">
      <c r="A37" s="11" t="s">
        <v>29</v>
      </c>
      <c r="B37" s="14" t="s">
        <v>49</v>
      </c>
      <c r="C37" s="12" t="s">
        <v>12</v>
      </c>
      <c r="D37" s="12" t="s">
        <v>13</v>
      </c>
      <c r="E37" s="12">
        <v>15</v>
      </c>
      <c r="F37" s="13">
        <v>2</v>
      </c>
    </row>
    <row r="38" spans="1:6" ht="12.75">
      <c r="A38" s="7" t="s">
        <v>31</v>
      </c>
      <c r="B38" s="14" t="s">
        <v>50</v>
      </c>
      <c r="C38" s="12" t="s">
        <v>12</v>
      </c>
      <c r="D38" s="12" t="s">
        <v>13</v>
      </c>
      <c r="E38" s="12">
        <v>30</v>
      </c>
      <c r="F38" s="13">
        <v>2</v>
      </c>
    </row>
    <row r="39" spans="1:6" ht="12.75">
      <c r="A39" s="11" t="s">
        <v>33</v>
      </c>
      <c r="B39" s="14" t="s">
        <v>51</v>
      </c>
      <c r="C39" s="9" t="s">
        <v>9</v>
      </c>
      <c r="D39" s="12" t="s">
        <v>13</v>
      </c>
      <c r="E39" s="12">
        <v>15</v>
      </c>
      <c r="F39" s="13">
        <v>1</v>
      </c>
    </row>
    <row r="40" spans="1:6" ht="12.75">
      <c r="A40" s="7" t="s">
        <v>35</v>
      </c>
      <c r="B40" s="14" t="s">
        <v>52</v>
      </c>
      <c r="C40" s="12" t="s">
        <v>12</v>
      </c>
      <c r="D40" s="12" t="s">
        <v>13</v>
      </c>
      <c r="E40" s="12">
        <v>15</v>
      </c>
      <c r="F40" s="13">
        <v>1</v>
      </c>
    </row>
    <row r="41" spans="1:6" ht="12.75">
      <c r="A41" s="11" t="s">
        <v>37</v>
      </c>
      <c r="B41" s="14" t="s">
        <v>53</v>
      </c>
      <c r="C41" s="12" t="s">
        <v>20</v>
      </c>
      <c r="D41" s="12" t="s">
        <v>13</v>
      </c>
      <c r="E41" s="12">
        <v>30</v>
      </c>
      <c r="F41" s="13">
        <v>2</v>
      </c>
    </row>
    <row r="42" spans="1:6" ht="12.75">
      <c r="A42" s="7" t="s">
        <v>38</v>
      </c>
      <c r="B42" s="14" t="s">
        <v>34</v>
      </c>
      <c r="C42" s="12" t="s">
        <v>12</v>
      </c>
      <c r="D42" s="12" t="s">
        <v>13</v>
      </c>
      <c r="E42" s="12">
        <v>30</v>
      </c>
      <c r="F42" s="13">
        <v>1</v>
      </c>
    </row>
    <row r="43" spans="1:6" ht="12.75">
      <c r="A43" s="11" t="s">
        <v>40</v>
      </c>
      <c r="B43" s="14" t="s">
        <v>54</v>
      </c>
      <c r="C43" s="9" t="s">
        <v>9</v>
      </c>
      <c r="D43" s="9" t="s">
        <v>10</v>
      </c>
      <c r="E43" s="9">
        <v>15</v>
      </c>
      <c r="F43" s="10">
        <v>2</v>
      </c>
    </row>
    <row r="44" spans="1:6" ht="12.75">
      <c r="A44" s="7" t="s">
        <v>55</v>
      </c>
      <c r="B44" s="14" t="s">
        <v>54</v>
      </c>
      <c r="C44" s="12" t="s">
        <v>20</v>
      </c>
      <c r="D44" s="12" t="s">
        <v>13</v>
      </c>
      <c r="E44" s="12">
        <v>15</v>
      </c>
      <c r="F44" s="13">
        <v>1</v>
      </c>
    </row>
    <row r="45" spans="1:6" ht="25.5">
      <c r="A45" s="11" t="s">
        <v>56</v>
      </c>
      <c r="B45" s="26" t="s">
        <v>119</v>
      </c>
      <c r="C45" s="9" t="s">
        <v>20</v>
      </c>
      <c r="D45" s="12" t="s">
        <v>13</v>
      </c>
      <c r="E45" s="9">
        <v>15</v>
      </c>
      <c r="F45" s="10">
        <v>1</v>
      </c>
    </row>
    <row r="46" spans="1:6" ht="25.5">
      <c r="A46" s="7" t="s">
        <v>57</v>
      </c>
      <c r="B46" s="26" t="s">
        <v>120</v>
      </c>
      <c r="C46" s="19" t="s">
        <v>20</v>
      </c>
      <c r="D46" s="19" t="s">
        <v>13</v>
      </c>
      <c r="E46" s="12">
        <v>30</v>
      </c>
      <c r="F46" s="13">
        <v>2</v>
      </c>
    </row>
    <row r="47" spans="1:6" ht="12.75">
      <c r="A47" s="243" t="s">
        <v>58</v>
      </c>
      <c r="B47" s="243"/>
      <c r="C47" s="243"/>
      <c r="D47" s="243"/>
      <c r="E47" s="20">
        <f>SUM(E26:E46)</f>
        <v>390</v>
      </c>
      <c r="F47" s="20">
        <f>SUM(F26:F46)</f>
        <v>32</v>
      </c>
    </row>
    <row r="48" spans="1:6" ht="21.75" customHeight="1">
      <c r="A48" s="232" t="s">
        <v>43</v>
      </c>
      <c r="B48" s="232"/>
      <c r="C48" s="232"/>
      <c r="D48" s="232"/>
      <c r="E48" s="232"/>
      <c r="F48" s="18">
        <v>8</v>
      </c>
    </row>
    <row r="49" spans="1:6" ht="12.75">
      <c r="A49" s="11" t="s">
        <v>7</v>
      </c>
      <c r="B49" s="14" t="s">
        <v>53</v>
      </c>
      <c r="C49" s="12" t="s">
        <v>20</v>
      </c>
      <c r="D49" s="12" t="s">
        <v>13</v>
      </c>
      <c r="E49" s="12">
        <v>30</v>
      </c>
      <c r="F49" s="13">
        <v>2</v>
      </c>
    </row>
    <row r="50" spans="1:6" ht="12.75">
      <c r="A50" s="11" t="s">
        <v>11</v>
      </c>
      <c r="B50" s="29" t="s">
        <v>59</v>
      </c>
      <c r="C50" s="12" t="s">
        <v>9</v>
      </c>
      <c r="D50" s="12" t="s">
        <v>10</v>
      </c>
      <c r="E50" s="12">
        <v>15</v>
      </c>
      <c r="F50" s="12">
        <v>2</v>
      </c>
    </row>
    <row r="51" spans="1:6" ht="12.75">
      <c r="A51" s="11" t="s">
        <v>14</v>
      </c>
      <c r="B51" s="29" t="s">
        <v>59</v>
      </c>
      <c r="C51" s="12" t="s">
        <v>12</v>
      </c>
      <c r="D51" s="12" t="s">
        <v>13</v>
      </c>
      <c r="E51" s="12">
        <v>30</v>
      </c>
      <c r="F51" s="12">
        <v>1</v>
      </c>
    </row>
    <row r="52" spans="1:6" ht="12.75">
      <c r="A52" s="11" t="s">
        <v>16</v>
      </c>
      <c r="B52" s="25" t="s">
        <v>121</v>
      </c>
      <c r="C52" s="9" t="s">
        <v>9</v>
      </c>
      <c r="D52" s="12" t="s">
        <v>13</v>
      </c>
      <c r="E52" s="12">
        <v>15</v>
      </c>
      <c r="F52" s="13">
        <v>1</v>
      </c>
    </row>
    <row r="53" spans="1:6" ht="12.75">
      <c r="A53" s="11" t="s">
        <v>17</v>
      </c>
      <c r="B53" s="25" t="s">
        <v>121</v>
      </c>
      <c r="C53" s="12" t="s">
        <v>12</v>
      </c>
      <c r="D53" s="12" t="s">
        <v>13</v>
      </c>
      <c r="E53" s="12">
        <v>15</v>
      </c>
      <c r="F53" s="13">
        <v>1</v>
      </c>
    </row>
    <row r="54" spans="1:6" ht="12.75">
      <c r="A54" s="11" t="s">
        <v>19</v>
      </c>
      <c r="B54" s="21" t="s">
        <v>96</v>
      </c>
      <c r="C54" s="12" t="s">
        <v>20</v>
      </c>
      <c r="D54" s="12" t="s">
        <v>13</v>
      </c>
      <c r="E54" s="12">
        <v>15</v>
      </c>
      <c r="F54" s="13">
        <v>2</v>
      </c>
    </row>
    <row r="55" spans="1:6" ht="15.75" customHeight="1">
      <c r="A55" s="11" t="s">
        <v>21</v>
      </c>
      <c r="B55" s="26" t="s">
        <v>65</v>
      </c>
      <c r="C55" s="12" t="s">
        <v>9</v>
      </c>
      <c r="D55" s="12" t="s">
        <v>13</v>
      </c>
      <c r="E55" s="12">
        <v>15</v>
      </c>
      <c r="F55" s="12">
        <v>1</v>
      </c>
    </row>
    <row r="56" spans="1:6" s="24" customFormat="1" ht="25.5">
      <c r="A56" s="11" t="s">
        <v>23</v>
      </c>
      <c r="B56" s="26" t="s">
        <v>65</v>
      </c>
      <c r="C56" s="12" t="s">
        <v>20</v>
      </c>
      <c r="D56" s="12" t="s">
        <v>13</v>
      </c>
      <c r="E56" s="12">
        <v>30</v>
      </c>
      <c r="F56" s="12">
        <v>2</v>
      </c>
    </row>
    <row r="57" spans="1:6" ht="12.75">
      <c r="A57" s="11" t="s">
        <v>25</v>
      </c>
      <c r="B57" s="26" t="s">
        <v>66</v>
      </c>
      <c r="C57" s="12" t="s">
        <v>9</v>
      </c>
      <c r="D57" s="12" t="s">
        <v>13</v>
      </c>
      <c r="E57" s="12">
        <v>15</v>
      </c>
      <c r="F57" s="12">
        <v>1</v>
      </c>
    </row>
    <row r="58" spans="1:6" ht="12.75">
      <c r="A58" s="11" t="s">
        <v>26</v>
      </c>
      <c r="B58" s="26" t="s">
        <v>66</v>
      </c>
      <c r="C58" s="12" t="s">
        <v>20</v>
      </c>
      <c r="D58" s="12" t="s">
        <v>13</v>
      </c>
      <c r="E58" s="12">
        <v>30</v>
      </c>
      <c r="F58" s="12">
        <v>2</v>
      </c>
    </row>
    <row r="59" spans="1:6" ht="12.75">
      <c r="A59" s="11" t="s">
        <v>28</v>
      </c>
      <c r="B59" s="25" t="s">
        <v>68</v>
      </c>
      <c r="C59" s="9" t="s">
        <v>12</v>
      </c>
      <c r="D59" s="9" t="s">
        <v>13</v>
      </c>
      <c r="E59" s="9">
        <v>30</v>
      </c>
      <c r="F59" s="10">
        <v>2</v>
      </c>
    </row>
    <row r="60" spans="1:6" ht="25.5">
      <c r="A60" s="11" t="s">
        <v>29</v>
      </c>
      <c r="B60" s="26" t="s">
        <v>119</v>
      </c>
      <c r="C60" s="9" t="s">
        <v>20</v>
      </c>
      <c r="D60" s="12" t="s">
        <v>13</v>
      </c>
      <c r="E60" s="9">
        <v>30</v>
      </c>
      <c r="F60" s="10">
        <v>2</v>
      </c>
    </row>
    <row r="61" spans="1:6" ht="25.5">
      <c r="A61" s="11" t="s">
        <v>31</v>
      </c>
      <c r="B61" s="223" t="s">
        <v>120</v>
      </c>
      <c r="C61" s="22" t="s">
        <v>20</v>
      </c>
      <c r="D61" s="9" t="s">
        <v>10</v>
      </c>
      <c r="E61" s="22">
        <v>30</v>
      </c>
      <c r="F61" s="23">
        <v>3</v>
      </c>
    </row>
    <row r="62" spans="1:6" ht="25.5">
      <c r="A62" s="11" t="s">
        <v>33</v>
      </c>
      <c r="B62" s="26" t="s">
        <v>122</v>
      </c>
      <c r="C62" s="12" t="s">
        <v>9</v>
      </c>
      <c r="D62" s="12" t="s">
        <v>13</v>
      </c>
      <c r="E62" s="12">
        <v>15</v>
      </c>
      <c r="F62" s="13">
        <v>1</v>
      </c>
    </row>
    <row r="63" spans="1:6" ht="25.5">
      <c r="A63" s="11" t="s">
        <v>35</v>
      </c>
      <c r="B63" s="26" t="s">
        <v>122</v>
      </c>
      <c r="C63" s="9" t="s">
        <v>12</v>
      </c>
      <c r="D63" s="12" t="s">
        <v>13</v>
      </c>
      <c r="E63" s="12">
        <v>15</v>
      </c>
      <c r="F63" s="13">
        <v>1</v>
      </c>
    </row>
    <row r="64" spans="1:6" ht="12.75">
      <c r="A64" s="11" t="s">
        <v>37</v>
      </c>
      <c r="B64" s="21" t="s">
        <v>73</v>
      </c>
      <c r="C64" s="22"/>
      <c r="D64" s="22" t="s">
        <v>13</v>
      </c>
      <c r="E64" s="22" t="s">
        <v>61</v>
      </c>
      <c r="F64" s="23">
        <v>4</v>
      </c>
    </row>
    <row r="65" spans="1:6" ht="27" customHeight="1">
      <c r="A65" s="233" t="s">
        <v>130</v>
      </c>
      <c r="B65" s="233"/>
      <c r="C65" s="233"/>
      <c r="D65" s="233"/>
      <c r="E65" s="27">
        <f>SUM(E49:E64)</f>
        <v>330</v>
      </c>
      <c r="F65" s="20">
        <f>SUM(F49:F55,F56:F64)</f>
        <v>28</v>
      </c>
    </row>
    <row r="66" spans="1:6" ht="21.75" customHeight="1">
      <c r="A66" s="234" t="s">
        <v>43</v>
      </c>
      <c r="B66" s="234"/>
      <c r="C66" s="234"/>
      <c r="D66" s="234"/>
      <c r="E66" s="234"/>
      <c r="F66" s="28">
        <v>7</v>
      </c>
    </row>
    <row r="67" spans="1:6" ht="14.25" customHeight="1">
      <c r="A67" s="14" t="s">
        <v>7</v>
      </c>
      <c r="B67" s="14" t="s">
        <v>53</v>
      </c>
      <c r="C67" s="12" t="s">
        <v>20</v>
      </c>
      <c r="D67" s="12" t="s">
        <v>13</v>
      </c>
      <c r="E67" s="12">
        <v>30</v>
      </c>
      <c r="F67" s="12">
        <v>2</v>
      </c>
    </row>
    <row r="68" spans="1:6" ht="14.25" customHeight="1">
      <c r="A68" s="14" t="s">
        <v>11</v>
      </c>
      <c r="B68" s="29" t="s">
        <v>62</v>
      </c>
      <c r="C68" s="12" t="s">
        <v>9</v>
      </c>
      <c r="D68" s="12" t="s">
        <v>10</v>
      </c>
      <c r="E68" s="12">
        <v>15</v>
      </c>
      <c r="F68" s="12">
        <v>2</v>
      </c>
    </row>
    <row r="69" spans="1:6" ht="14.25" customHeight="1">
      <c r="A69" s="14" t="s">
        <v>14</v>
      </c>
      <c r="B69" s="29" t="s">
        <v>62</v>
      </c>
      <c r="C69" s="12" t="s">
        <v>12</v>
      </c>
      <c r="D69" s="12" t="s">
        <v>13</v>
      </c>
      <c r="E69" s="12">
        <v>30</v>
      </c>
      <c r="F69" s="12">
        <v>1</v>
      </c>
    </row>
    <row r="70" spans="1:6" ht="14.25" customHeight="1">
      <c r="A70" s="14" t="s">
        <v>16</v>
      </c>
      <c r="B70" s="25" t="s">
        <v>121</v>
      </c>
      <c r="C70" s="12" t="s">
        <v>9</v>
      </c>
      <c r="D70" s="12" t="s">
        <v>13</v>
      </c>
      <c r="E70" s="12">
        <v>15</v>
      </c>
      <c r="F70" s="12">
        <v>1</v>
      </c>
    </row>
    <row r="71" spans="1:6" ht="14.25" customHeight="1">
      <c r="A71" s="14" t="s">
        <v>17</v>
      </c>
      <c r="B71" s="25" t="s">
        <v>121</v>
      </c>
      <c r="C71" s="12" t="s">
        <v>12</v>
      </c>
      <c r="D71" s="12" t="s">
        <v>13</v>
      </c>
      <c r="E71" s="12">
        <v>15</v>
      </c>
      <c r="F71" s="12">
        <v>1</v>
      </c>
    </row>
    <row r="72" spans="1:6" ht="14.25" customHeight="1">
      <c r="A72" s="14" t="s">
        <v>19</v>
      </c>
      <c r="B72" s="26" t="s">
        <v>63</v>
      </c>
      <c r="C72" s="12" t="s">
        <v>9</v>
      </c>
      <c r="D72" s="12" t="s">
        <v>13</v>
      </c>
      <c r="E72" s="12">
        <v>15</v>
      </c>
      <c r="F72" s="12">
        <v>1</v>
      </c>
    </row>
    <row r="73" spans="1:6" ht="14.25" customHeight="1">
      <c r="A73" s="14" t="s">
        <v>21</v>
      </c>
      <c r="B73" s="26" t="s">
        <v>63</v>
      </c>
      <c r="C73" s="12" t="s">
        <v>20</v>
      </c>
      <c r="D73" s="12" t="s">
        <v>13</v>
      </c>
      <c r="E73" s="12">
        <v>15</v>
      </c>
      <c r="F73" s="12">
        <v>2</v>
      </c>
    </row>
    <row r="74" spans="1:6" ht="14.25" customHeight="1">
      <c r="A74" s="14" t="s">
        <v>23</v>
      </c>
      <c r="B74" s="26" t="s">
        <v>64</v>
      </c>
      <c r="C74" s="12" t="s">
        <v>9</v>
      </c>
      <c r="D74" s="12" t="s">
        <v>13</v>
      </c>
      <c r="E74" s="12">
        <v>15</v>
      </c>
      <c r="F74" s="12">
        <v>1</v>
      </c>
    </row>
    <row r="75" spans="1:6" ht="14.25" customHeight="1">
      <c r="A75" s="14" t="s">
        <v>25</v>
      </c>
      <c r="B75" s="26" t="s">
        <v>64</v>
      </c>
      <c r="C75" s="12" t="s">
        <v>20</v>
      </c>
      <c r="D75" s="12" t="s">
        <v>13</v>
      </c>
      <c r="E75" s="12">
        <v>15</v>
      </c>
      <c r="F75" s="12">
        <v>2</v>
      </c>
    </row>
    <row r="76" spans="1:6" ht="14.25" customHeight="1">
      <c r="A76" s="14" t="s">
        <v>26</v>
      </c>
      <c r="B76" s="26" t="s">
        <v>65</v>
      </c>
      <c r="C76" s="12" t="s">
        <v>9</v>
      </c>
      <c r="D76" s="12" t="s">
        <v>10</v>
      </c>
      <c r="E76" s="12">
        <v>15</v>
      </c>
      <c r="F76" s="12">
        <v>2</v>
      </c>
    </row>
    <row r="77" spans="1:6" ht="14.25" customHeight="1">
      <c r="A77" s="14" t="s">
        <v>28</v>
      </c>
      <c r="B77" s="26" t="s">
        <v>65</v>
      </c>
      <c r="C77" s="12" t="s">
        <v>20</v>
      </c>
      <c r="D77" s="12" t="s">
        <v>13</v>
      </c>
      <c r="E77" s="12">
        <v>30</v>
      </c>
      <c r="F77" s="12">
        <v>2</v>
      </c>
    </row>
    <row r="78" spans="1:6" ht="14.25" customHeight="1">
      <c r="A78" s="14" t="s">
        <v>29</v>
      </c>
      <c r="B78" s="26" t="s">
        <v>66</v>
      </c>
      <c r="C78" s="12" t="s">
        <v>9</v>
      </c>
      <c r="D78" s="12" t="s">
        <v>13</v>
      </c>
      <c r="E78" s="12">
        <v>15</v>
      </c>
      <c r="F78" s="12">
        <v>1</v>
      </c>
    </row>
    <row r="79" spans="1:6" ht="14.25" customHeight="1">
      <c r="A79" s="14" t="s">
        <v>31</v>
      </c>
      <c r="B79" s="26" t="s">
        <v>66</v>
      </c>
      <c r="C79" s="12" t="s">
        <v>20</v>
      </c>
      <c r="D79" s="12" t="s">
        <v>13</v>
      </c>
      <c r="E79" s="12">
        <v>15</v>
      </c>
      <c r="F79" s="12">
        <v>2</v>
      </c>
    </row>
    <row r="80" spans="1:6" ht="14.25" customHeight="1">
      <c r="A80" s="14" t="s">
        <v>33</v>
      </c>
      <c r="B80" s="223" t="s">
        <v>67</v>
      </c>
      <c r="C80" s="22" t="s">
        <v>9</v>
      </c>
      <c r="D80" s="22" t="s">
        <v>13</v>
      </c>
      <c r="E80" s="22">
        <v>15</v>
      </c>
      <c r="F80" s="22">
        <v>1</v>
      </c>
    </row>
    <row r="81" spans="1:6" ht="14.25" customHeight="1">
      <c r="A81" s="14" t="s">
        <v>35</v>
      </c>
      <c r="B81" s="225" t="s">
        <v>67</v>
      </c>
      <c r="C81" s="226" t="s">
        <v>20</v>
      </c>
      <c r="D81" s="226" t="s">
        <v>13</v>
      </c>
      <c r="E81" s="226">
        <v>15</v>
      </c>
      <c r="F81" s="226">
        <v>2</v>
      </c>
    </row>
    <row r="82" spans="1:6" ht="15" customHeight="1">
      <c r="A82" s="14" t="s">
        <v>37</v>
      </c>
      <c r="B82" s="225" t="s">
        <v>126</v>
      </c>
      <c r="C82" s="226" t="s">
        <v>20</v>
      </c>
      <c r="D82" s="226" t="s">
        <v>13</v>
      </c>
      <c r="E82" s="226">
        <v>30</v>
      </c>
      <c r="F82" s="226">
        <v>2</v>
      </c>
    </row>
    <row r="83" spans="1:6" ht="28.5" customHeight="1">
      <c r="A83" s="14" t="s">
        <v>38</v>
      </c>
      <c r="B83" s="225" t="s">
        <v>119</v>
      </c>
      <c r="C83" s="226" t="s">
        <v>20</v>
      </c>
      <c r="D83" s="12" t="s">
        <v>10</v>
      </c>
      <c r="E83" s="226">
        <v>30</v>
      </c>
      <c r="F83" s="226">
        <v>3</v>
      </c>
    </row>
    <row r="84" spans="1:6" ht="28.5" customHeight="1">
      <c r="A84" s="14" t="s">
        <v>40</v>
      </c>
      <c r="B84" s="225" t="s">
        <v>120</v>
      </c>
      <c r="C84" s="226" t="s">
        <v>20</v>
      </c>
      <c r="D84" s="226" t="s">
        <v>13</v>
      </c>
      <c r="E84" s="226">
        <v>30</v>
      </c>
      <c r="F84" s="226">
        <v>2</v>
      </c>
    </row>
    <row r="85" spans="1:6" ht="12" customHeight="1">
      <c r="A85" s="14" t="s">
        <v>55</v>
      </c>
      <c r="B85" s="26" t="s">
        <v>122</v>
      </c>
      <c r="C85" s="12" t="s">
        <v>9</v>
      </c>
      <c r="D85" s="12" t="s">
        <v>13</v>
      </c>
      <c r="E85" s="12">
        <v>15</v>
      </c>
      <c r="F85" s="13">
        <v>1</v>
      </c>
    </row>
    <row r="86" spans="1:6" ht="15" customHeight="1">
      <c r="A86" s="14" t="s">
        <v>56</v>
      </c>
      <c r="B86" s="26" t="s">
        <v>122</v>
      </c>
      <c r="C86" s="9" t="s">
        <v>12</v>
      </c>
      <c r="D86" s="12" t="s">
        <v>13</v>
      </c>
      <c r="E86" s="12">
        <v>15</v>
      </c>
      <c r="F86" s="13">
        <v>1</v>
      </c>
    </row>
    <row r="87" spans="1:6" ht="26.25" customHeight="1">
      <c r="A87" s="235" t="s">
        <v>131</v>
      </c>
      <c r="B87" s="235"/>
      <c r="C87" s="235"/>
      <c r="D87" s="235"/>
      <c r="E87" s="227">
        <f>SUM(E67:E86)</f>
        <v>390</v>
      </c>
      <c r="F87" s="227">
        <f>SUM(F67:F86)</f>
        <v>32</v>
      </c>
    </row>
    <row r="88" spans="1:6" ht="21" customHeight="1">
      <c r="A88" s="236" t="s">
        <v>43</v>
      </c>
      <c r="B88" s="236"/>
      <c r="C88" s="236"/>
      <c r="D88" s="236"/>
      <c r="E88" s="236"/>
      <c r="F88" s="28">
        <v>8</v>
      </c>
    </row>
    <row r="89" spans="1:6" ht="12.75">
      <c r="A89" s="14" t="s">
        <v>7</v>
      </c>
      <c r="B89" s="14" t="s">
        <v>53</v>
      </c>
      <c r="C89" s="12" t="s">
        <v>20</v>
      </c>
      <c r="D89" s="12" t="s">
        <v>10</v>
      </c>
      <c r="E89" s="12">
        <v>30</v>
      </c>
      <c r="F89" s="12">
        <v>2</v>
      </c>
    </row>
    <row r="90" spans="1:6" ht="15" customHeight="1">
      <c r="A90" s="14" t="s">
        <v>11</v>
      </c>
      <c r="B90" s="14" t="s">
        <v>69</v>
      </c>
      <c r="C90" s="12" t="s">
        <v>12</v>
      </c>
      <c r="D90" s="12" t="s">
        <v>13</v>
      </c>
      <c r="E90" s="12">
        <v>30</v>
      </c>
      <c r="F90" s="12">
        <v>2</v>
      </c>
    </row>
    <row r="91" spans="1:6" ht="15" customHeight="1">
      <c r="A91" s="14" t="s">
        <v>14</v>
      </c>
      <c r="B91" s="25" t="s">
        <v>121</v>
      </c>
      <c r="C91" s="12" t="s">
        <v>9</v>
      </c>
      <c r="D91" s="12" t="s">
        <v>10</v>
      </c>
      <c r="E91" s="12">
        <v>15</v>
      </c>
      <c r="F91" s="12">
        <v>2</v>
      </c>
    </row>
    <row r="92" spans="1:6" ht="15" customHeight="1">
      <c r="A92" s="14" t="s">
        <v>16</v>
      </c>
      <c r="B92" s="25" t="s">
        <v>121</v>
      </c>
      <c r="C92" s="12" t="s">
        <v>12</v>
      </c>
      <c r="D92" s="12" t="s">
        <v>13</v>
      </c>
      <c r="E92" s="12">
        <v>15</v>
      </c>
      <c r="F92" s="12">
        <v>1</v>
      </c>
    </row>
    <row r="93" spans="1:6" ht="15.75" customHeight="1">
      <c r="A93" s="14" t="s">
        <v>17</v>
      </c>
      <c r="B93" s="26" t="s">
        <v>63</v>
      </c>
      <c r="C93" s="12" t="s">
        <v>9</v>
      </c>
      <c r="D93" s="12" t="s">
        <v>10</v>
      </c>
      <c r="E93" s="12">
        <v>15</v>
      </c>
      <c r="F93" s="12">
        <v>2</v>
      </c>
    </row>
    <row r="94" spans="1:6" ht="15.75" customHeight="1">
      <c r="A94" s="14" t="s">
        <v>19</v>
      </c>
      <c r="B94" s="26" t="s">
        <v>63</v>
      </c>
      <c r="C94" s="12" t="s">
        <v>20</v>
      </c>
      <c r="D94" s="12" t="s">
        <v>13</v>
      </c>
      <c r="E94" s="12">
        <v>30</v>
      </c>
      <c r="F94" s="12">
        <v>2</v>
      </c>
    </row>
    <row r="95" spans="1:6" ht="15.75" customHeight="1">
      <c r="A95" s="14" t="s">
        <v>21</v>
      </c>
      <c r="B95" s="26" t="s">
        <v>64</v>
      </c>
      <c r="C95" s="12" t="s">
        <v>9</v>
      </c>
      <c r="D95" s="12" t="s">
        <v>10</v>
      </c>
      <c r="E95" s="12">
        <v>15</v>
      </c>
      <c r="F95" s="12">
        <v>2</v>
      </c>
    </row>
    <row r="96" spans="1:6" ht="15.75" customHeight="1">
      <c r="A96" s="14" t="s">
        <v>23</v>
      </c>
      <c r="B96" s="26" t="s">
        <v>64</v>
      </c>
      <c r="C96" s="12" t="s">
        <v>20</v>
      </c>
      <c r="D96" s="12" t="s">
        <v>13</v>
      </c>
      <c r="E96" s="12">
        <v>30</v>
      </c>
      <c r="F96" s="12">
        <v>2</v>
      </c>
    </row>
    <row r="97" spans="1:6" ht="15.75" customHeight="1">
      <c r="A97" s="14" t="s">
        <v>25</v>
      </c>
      <c r="B97" s="225" t="s">
        <v>67</v>
      </c>
      <c r="C97" s="226" t="s">
        <v>20</v>
      </c>
      <c r="D97" s="226" t="s">
        <v>13</v>
      </c>
      <c r="E97" s="226">
        <v>15</v>
      </c>
      <c r="F97" s="226">
        <v>1</v>
      </c>
    </row>
    <row r="98" spans="1:6" ht="15.75" customHeight="1">
      <c r="A98" s="14" t="s">
        <v>26</v>
      </c>
      <c r="B98" s="26" t="s">
        <v>102</v>
      </c>
      <c r="C98" s="12" t="s">
        <v>9</v>
      </c>
      <c r="D98" s="12" t="s">
        <v>13</v>
      </c>
      <c r="E98" s="12">
        <v>15</v>
      </c>
      <c r="F98" s="12">
        <v>1</v>
      </c>
    </row>
    <row r="99" spans="1:6" ht="15.75" customHeight="1">
      <c r="A99" s="14" t="s">
        <v>28</v>
      </c>
      <c r="B99" s="26" t="s">
        <v>102</v>
      </c>
      <c r="C99" s="12" t="s">
        <v>20</v>
      </c>
      <c r="D99" s="12" t="s">
        <v>13</v>
      </c>
      <c r="E99" s="12">
        <v>15</v>
      </c>
      <c r="F99" s="12">
        <v>2</v>
      </c>
    </row>
    <row r="100" spans="1:6" ht="15.75" customHeight="1">
      <c r="A100" s="14" t="s">
        <v>29</v>
      </c>
      <c r="B100" s="225" t="s">
        <v>123</v>
      </c>
      <c r="C100" s="226" t="s">
        <v>20</v>
      </c>
      <c r="D100" s="226" t="s">
        <v>13</v>
      </c>
      <c r="E100" s="226">
        <v>30</v>
      </c>
      <c r="F100" s="226">
        <v>2</v>
      </c>
    </row>
    <row r="101" spans="1:6" ht="15.75" customHeight="1">
      <c r="A101" s="14" t="s">
        <v>31</v>
      </c>
      <c r="B101" s="26" t="s">
        <v>124</v>
      </c>
      <c r="C101" s="12" t="s">
        <v>20</v>
      </c>
      <c r="D101" s="12" t="s">
        <v>13</v>
      </c>
      <c r="E101" s="12">
        <v>15</v>
      </c>
      <c r="F101" s="12">
        <v>1</v>
      </c>
    </row>
    <row r="102" spans="1:6" ht="26.25" customHeight="1">
      <c r="A102" s="14" t="s">
        <v>33</v>
      </c>
      <c r="B102" s="225" t="s">
        <v>119</v>
      </c>
      <c r="C102" s="226" t="s">
        <v>20</v>
      </c>
      <c r="D102" s="226" t="s">
        <v>13</v>
      </c>
      <c r="E102" s="226">
        <v>30</v>
      </c>
      <c r="F102" s="226">
        <v>2</v>
      </c>
    </row>
    <row r="103" spans="1:6" ht="24.75" customHeight="1">
      <c r="A103" s="14" t="s">
        <v>35</v>
      </c>
      <c r="B103" s="225" t="s">
        <v>120</v>
      </c>
      <c r="C103" s="226" t="s">
        <v>20</v>
      </c>
      <c r="D103" s="226" t="s">
        <v>13</v>
      </c>
      <c r="E103" s="226">
        <v>30</v>
      </c>
      <c r="F103" s="226">
        <v>2</v>
      </c>
    </row>
    <row r="104" spans="1:6" ht="15.75" customHeight="1">
      <c r="A104" s="14" t="s">
        <v>37</v>
      </c>
      <c r="B104" s="14" t="s">
        <v>60</v>
      </c>
      <c r="C104" s="12"/>
      <c r="D104" s="12" t="s">
        <v>13</v>
      </c>
      <c r="E104" s="12" t="s">
        <v>70</v>
      </c>
      <c r="F104" s="12">
        <v>5</v>
      </c>
    </row>
    <row r="105" spans="1:6" ht="26.25" customHeight="1" thickBot="1">
      <c r="A105" s="237" t="s">
        <v>132</v>
      </c>
      <c r="B105" s="237"/>
      <c r="C105" s="237"/>
      <c r="D105" s="237"/>
      <c r="E105" s="31">
        <f>SUM(E89:E104)</f>
        <v>330</v>
      </c>
      <c r="F105" s="17">
        <f>SUM(F89:F90,F91:F104)</f>
        <v>31</v>
      </c>
    </row>
    <row r="106" spans="1:6" ht="20.25" customHeight="1" thickTop="1">
      <c r="A106" s="234" t="s">
        <v>43</v>
      </c>
      <c r="B106" s="234"/>
      <c r="C106" s="234"/>
      <c r="D106" s="234"/>
      <c r="E106" s="234"/>
      <c r="F106" s="30">
        <v>10</v>
      </c>
    </row>
    <row r="107" spans="1:6" ht="12.75">
      <c r="A107" s="224" t="s">
        <v>7</v>
      </c>
      <c r="B107" s="224" t="s">
        <v>69</v>
      </c>
      <c r="C107" s="226" t="s">
        <v>12</v>
      </c>
      <c r="D107" s="226" t="s">
        <v>13</v>
      </c>
      <c r="E107" s="226">
        <v>30</v>
      </c>
      <c r="F107" s="226">
        <v>2</v>
      </c>
    </row>
    <row r="108" spans="1:6" ht="12.75">
      <c r="A108" s="224" t="s">
        <v>11</v>
      </c>
      <c r="B108" s="224" t="s">
        <v>71</v>
      </c>
      <c r="C108" s="226"/>
      <c r="D108" s="226" t="s">
        <v>72</v>
      </c>
      <c r="E108" s="226">
        <v>0</v>
      </c>
      <c r="F108" s="226">
        <v>10</v>
      </c>
    </row>
    <row r="109" spans="1:6" ht="12.75">
      <c r="A109" s="224" t="s">
        <v>14</v>
      </c>
      <c r="B109" s="225" t="s">
        <v>102</v>
      </c>
      <c r="C109" s="226" t="s">
        <v>9</v>
      </c>
      <c r="D109" s="226" t="s">
        <v>13</v>
      </c>
      <c r="E109" s="226">
        <v>15</v>
      </c>
      <c r="F109" s="226">
        <v>1</v>
      </c>
    </row>
    <row r="110" spans="1:6" s="32" customFormat="1" ht="25.5">
      <c r="A110" s="224" t="s">
        <v>16</v>
      </c>
      <c r="B110" s="225" t="s">
        <v>123</v>
      </c>
      <c r="C110" s="226" t="s">
        <v>20</v>
      </c>
      <c r="D110" s="226" t="s">
        <v>13</v>
      </c>
      <c r="E110" s="226">
        <v>30</v>
      </c>
      <c r="F110" s="226">
        <v>2</v>
      </c>
    </row>
    <row r="111" spans="1:6" ht="12.75">
      <c r="A111" s="224" t="s">
        <v>17</v>
      </c>
      <c r="B111" s="225" t="s">
        <v>124</v>
      </c>
      <c r="C111" s="226" t="s">
        <v>20</v>
      </c>
      <c r="D111" s="226" t="s">
        <v>13</v>
      </c>
      <c r="E111" s="226">
        <v>30</v>
      </c>
      <c r="F111" s="226">
        <v>2</v>
      </c>
    </row>
    <row r="112" spans="1:6" ht="25.5">
      <c r="A112" s="224" t="s">
        <v>19</v>
      </c>
      <c r="B112" s="225" t="s">
        <v>119</v>
      </c>
      <c r="C112" s="226" t="s">
        <v>20</v>
      </c>
      <c r="D112" s="226" t="s">
        <v>10</v>
      </c>
      <c r="E112" s="226">
        <v>30</v>
      </c>
      <c r="F112" s="226">
        <v>3</v>
      </c>
    </row>
    <row r="113" spans="1:6" ht="25.5">
      <c r="A113" s="224" t="s">
        <v>21</v>
      </c>
      <c r="B113" s="225" t="s">
        <v>120</v>
      </c>
      <c r="C113" s="226" t="s">
        <v>20</v>
      </c>
      <c r="D113" s="226" t="s">
        <v>10</v>
      </c>
      <c r="E113" s="226">
        <v>30</v>
      </c>
      <c r="F113" s="226">
        <v>3</v>
      </c>
    </row>
    <row r="114" spans="1:6" ht="12.75">
      <c r="A114" s="224" t="s">
        <v>23</v>
      </c>
      <c r="B114" s="26" t="s">
        <v>125</v>
      </c>
      <c r="C114" s="12" t="s">
        <v>9</v>
      </c>
      <c r="D114" s="12" t="s">
        <v>13</v>
      </c>
      <c r="E114" s="12">
        <v>15</v>
      </c>
      <c r="F114" s="12">
        <v>1</v>
      </c>
    </row>
    <row r="115" spans="1:6" ht="12.75">
      <c r="A115" s="224" t="s">
        <v>25</v>
      </c>
      <c r="B115" s="224" t="s">
        <v>73</v>
      </c>
      <c r="C115" s="226"/>
      <c r="D115" s="226" t="s">
        <v>13</v>
      </c>
      <c r="E115" s="226" t="s">
        <v>70</v>
      </c>
      <c r="F115" s="226">
        <v>5</v>
      </c>
    </row>
    <row r="116" spans="1:6" ht="27" customHeight="1" thickBot="1">
      <c r="A116" s="238" t="s">
        <v>133</v>
      </c>
      <c r="B116" s="238"/>
      <c r="C116" s="238"/>
      <c r="D116" s="238"/>
      <c r="E116" s="228">
        <f>SUM(E107:E115)</f>
        <v>180</v>
      </c>
      <c r="F116" s="229">
        <f>SUM(F107:F115)</f>
        <v>29</v>
      </c>
    </row>
    <row r="117" spans="1:6" ht="22.5" customHeight="1" thickBot="1">
      <c r="A117" s="239" t="s">
        <v>43</v>
      </c>
      <c r="B117" s="239"/>
      <c r="C117" s="239"/>
      <c r="D117" s="239"/>
      <c r="E117" s="239"/>
      <c r="F117" s="33">
        <v>0</v>
      </c>
    </row>
    <row r="118" spans="1:6" ht="15" customHeight="1">
      <c r="A118" s="34"/>
      <c r="B118" s="34"/>
      <c r="C118" s="34"/>
      <c r="D118" s="34"/>
      <c r="E118" s="34"/>
      <c r="F118" s="2"/>
    </row>
    <row r="119" spans="1:6" ht="12.75">
      <c r="A119" s="24"/>
      <c r="B119" s="35"/>
      <c r="C119" s="35"/>
      <c r="D119" s="35"/>
      <c r="E119" s="35"/>
      <c r="F119" s="24"/>
    </row>
    <row r="120" spans="1:6" ht="12.75">
      <c r="A120" s="24"/>
      <c r="B120" s="35"/>
      <c r="C120" s="35"/>
      <c r="D120" s="35"/>
      <c r="E120" s="35"/>
      <c r="F120" s="24"/>
    </row>
    <row r="121" spans="1:6" ht="12.75">
      <c r="A121" s="24"/>
      <c r="B121" s="230" t="s">
        <v>137</v>
      </c>
      <c r="C121" s="230"/>
      <c r="D121" s="230"/>
      <c r="E121" s="230"/>
      <c r="F121" s="230"/>
    </row>
    <row r="122" spans="1:6" ht="12.75">
      <c r="A122" s="24"/>
      <c r="B122" s="24"/>
      <c r="C122" s="24"/>
      <c r="D122" s="24"/>
      <c r="E122" s="24"/>
      <c r="F122" s="24"/>
    </row>
    <row r="123" spans="1:6" ht="12.75">
      <c r="A123" s="24"/>
      <c r="B123" s="230" t="s">
        <v>136</v>
      </c>
      <c r="C123" s="230"/>
      <c r="D123" s="230"/>
      <c r="E123" s="230"/>
      <c r="F123" s="230"/>
    </row>
    <row r="124" spans="1:6" ht="12.75">
      <c r="A124" s="24"/>
      <c r="B124" s="24"/>
      <c r="C124" s="24"/>
      <c r="D124" s="24"/>
      <c r="E124" s="24"/>
      <c r="F124" s="24"/>
    </row>
  </sheetData>
  <sheetProtection selectLockedCells="1" selectUnlockedCells="1"/>
  <mergeCells count="18">
    <mergeCell ref="B123:F123"/>
    <mergeCell ref="A105:D105"/>
    <mergeCell ref="A106:E106"/>
    <mergeCell ref="A116:D116"/>
    <mergeCell ref="A117:E117"/>
    <mergeCell ref="B1:F1"/>
    <mergeCell ref="B2:F2"/>
    <mergeCell ref="B4:F4"/>
    <mergeCell ref="A24:D24"/>
    <mergeCell ref="A25:E25"/>
    <mergeCell ref="B121:F121"/>
    <mergeCell ref="A3:F3"/>
    <mergeCell ref="A48:E48"/>
    <mergeCell ref="A65:D65"/>
    <mergeCell ref="A66:E66"/>
    <mergeCell ref="A87:D87"/>
    <mergeCell ref="A88:E88"/>
    <mergeCell ref="A47:D47"/>
  </mergeCells>
  <printOptions/>
  <pageMargins left="0.4722222222222222" right="0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zoomScalePageLayoutView="0" workbookViewId="0" topLeftCell="A38">
      <selection activeCell="A1" sqref="A1:AF69"/>
    </sheetView>
  </sheetViews>
  <sheetFormatPr defaultColWidth="9.140625" defaultRowHeight="12.75"/>
  <cols>
    <col min="1" max="1" width="3.140625" style="1" customWidth="1"/>
    <col min="2" max="2" width="36.00390625" style="1" customWidth="1"/>
    <col min="3" max="3" width="6.7109375" style="1" customWidth="1"/>
    <col min="4" max="4" width="6.8515625" style="1" customWidth="1"/>
    <col min="5" max="5" width="10.28125" style="1" customWidth="1"/>
    <col min="6" max="6" width="5.00390625" style="1" customWidth="1"/>
    <col min="7" max="7" width="6.00390625" style="1" customWidth="1"/>
    <col min="8" max="8" width="4.8515625" style="1" customWidth="1"/>
    <col min="9" max="9" width="3.8515625" style="1" customWidth="1"/>
    <col min="10" max="10" width="3.421875" style="1" customWidth="1"/>
    <col min="11" max="11" width="4.28125" style="1" customWidth="1"/>
    <col min="12" max="12" width="5.28125" style="1" customWidth="1"/>
    <col min="13" max="13" width="4.28125" style="1" customWidth="1"/>
    <col min="14" max="14" width="4.140625" style="1" customWidth="1"/>
    <col min="15" max="15" width="3.8515625" style="1" customWidth="1"/>
    <col min="16" max="16" width="4.140625" style="1" customWidth="1"/>
    <col min="17" max="18" width="3.7109375" style="1" customWidth="1"/>
    <col min="19" max="20" width="4.28125" style="1" customWidth="1"/>
    <col min="21" max="21" width="3.8515625" style="1" customWidth="1"/>
    <col min="22" max="22" width="3.7109375" style="1" customWidth="1"/>
    <col min="23" max="23" width="4.00390625" style="1" customWidth="1"/>
    <col min="24" max="24" width="4.28125" style="1" customWidth="1"/>
    <col min="25" max="25" width="4.00390625" style="35" customWidth="1"/>
    <col min="26" max="26" width="3.7109375" style="35" customWidth="1"/>
    <col min="27" max="27" width="4.00390625" style="35" customWidth="1"/>
    <col min="28" max="29" width="4.00390625" style="1" customWidth="1"/>
    <col min="30" max="30" width="4.28125" style="1" customWidth="1"/>
    <col min="31" max="31" width="5.140625" style="1" customWidth="1"/>
    <col min="32" max="32" width="4.421875" style="1" customWidth="1"/>
    <col min="33" max="16384" width="9.140625" style="1" customWidth="1"/>
  </cols>
  <sheetData>
    <row r="1" spans="17:33" ht="12.75" customHeight="1">
      <c r="Q1" s="36" t="s">
        <v>134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6.5" customHeight="1">
      <c r="A2" s="266" t="s">
        <v>74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37"/>
    </row>
    <row r="3" spans="1:33" ht="18" customHeight="1">
      <c r="A3" s="267" t="s">
        <v>75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38"/>
    </row>
    <row r="4" spans="1:33" ht="12.75" customHeight="1">
      <c r="A4" s="268" t="s">
        <v>1</v>
      </c>
      <c r="B4" s="269" t="s">
        <v>76</v>
      </c>
      <c r="C4" s="270" t="s">
        <v>4</v>
      </c>
      <c r="D4" s="270"/>
      <c r="E4" s="271" t="s">
        <v>77</v>
      </c>
      <c r="F4" s="271"/>
      <c r="G4" s="271"/>
      <c r="H4" s="271"/>
      <c r="I4" s="272" t="s">
        <v>78</v>
      </c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40"/>
      <c r="AG4" s="41"/>
    </row>
    <row r="5" spans="1:32" ht="16.5" customHeight="1">
      <c r="A5" s="268"/>
      <c r="B5" s="269"/>
      <c r="C5" s="270"/>
      <c r="D5" s="270"/>
      <c r="E5" s="271"/>
      <c r="F5" s="271"/>
      <c r="G5" s="271"/>
      <c r="H5" s="271"/>
      <c r="I5" s="262">
        <v>1</v>
      </c>
      <c r="J5" s="262"/>
      <c r="K5" s="262"/>
      <c r="L5" s="42" t="s">
        <v>79</v>
      </c>
      <c r="M5" s="262">
        <v>2</v>
      </c>
      <c r="N5" s="262"/>
      <c r="O5" s="262"/>
      <c r="P5" s="42" t="s">
        <v>79</v>
      </c>
      <c r="Q5" s="262">
        <v>3</v>
      </c>
      <c r="R5" s="262"/>
      <c r="S5" s="262"/>
      <c r="T5" s="42" t="s">
        <v>79</v>
      </c>
      <c r="U5" s="262">
        <v>4</v>
      </c>
      <c r="V5" s="262"/>
      <c r="W5" s="262"/>
      <c r="X5" s="43" t="s">
        <v>79</v>
      </c>
      <c r="Y5" s="262">
        <v>5</v>
      </c>
      <c r="Z5" s="262"/>
      <c r="AA5" s="262"/>
      <c r="AB5" s="42" t="s">
        <v>79</v>
      </c>
      <c r="AC5" s="262">
        <v>6</v>
      </c>
      <c r="AD5" s="262"/>
      <c r="AE5" s="262"/>
      <c r="AF5" s="42" t="s">
        <v>79</v>
      </c>
    </row>
    <row r="6" spans="1:32" ht="12.75">
      <c r="A6" s="268"/>
      <c r="B6" s="269"/>
      <c r="C6" s="44" t="s">
        <v>80</v>
      </c>
      <c r="D6" s="45" t="s">
        <v>81</v>
      </c>
      <c r="E6" s="45" t="s">
        <v>82</v>
      </c>
      <c r="F6" s="45" t="s">
        <v>83</v>
      </c>
      <c r="G6" s="46" t="s">
        <v>84</v>
      </c>
      <c r="H6" s="47" t="s">
        <v>12</v>
      </c>
      <c r="I6" s="44" t="s">
        <v>83</v>
      </c>
      <c r="J6" s="48" t="s">
        <v>84</v>
      </c>
      <c r="K6" s="46" t="s">
        <v>85</v>
      </c>
      <c r="L6" s="49"/>
      <c r="M6" s="44" t="s">
        <v>83</v>
      </c>
      <c r="N6" s="48" t="s">
        <v>84</v>
      </c>
      <c r="O6" s="46" t="s">
        <v>85</v>
      </c>
      <c r="P6" s="49"/>
      <c r="Q6" s="44" t="s">
        <v>83</v>
      </c>
      <c r="R6" s="48" t="s">
        <v>84</v>
      </c>
      <c r="S6" s="46" t="s">
        <v>85</v>
      </c>
      <c r="T6" s="49"/>
      <c r="U6" s="44" t="s">
        <v>83</v>
      </c>
      <c r="V6" s="48" t="s">
        <v>84</v>
      </c>
      <c r="W6" s="46" t="s">
        <v>85</v>
      </c>
      <c r="X6" s="49"/>
      <c r="Y6" s="44" t="s">
        <v>83</v>
      </c>
      <c r="Z6" s="48" t="s">
        <v>84</v>
      </c>
      <c r="AA6" s="46" t="s">
        <v>85</v>
      </c>
      <c r="AB6" s="49"/>
      <c r="AC6" s="44" t="s">
        <v>83</v>
      </c>
      <c r="AD6" s="48" t="s">
        <v>84</v>
      </c>
      <c r="AE6" s="46" t="s">
        <v>85</v>
      </c>
      <c r="AF6" s="50"/>
    </row>
    <row r="7" spans="1:32" ht="12.75">
      <c r="A7" s="263" t="s">
        <v>86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</row>
    <row r="8" spans="1:34" ht="12.75">
      <c r="A8" s="51">
        <v>1</v>
      </c>
      <c r="B8" s="52" t="s">
        <v>8</v>
      </c>
      <c r="C8" s="53">
        <v>1</v>
      </c>
      <c r="D8" s="54">
        <v>1</v>
      </c>
      <c r="E8" s="55">
        <f aca="true" t="shared" si="0" ref="E8:E18">SUM(F8,G8,H8)</f>
        <v>30</v>
      </c>
      <c r="F8" s="55">
        <f aca="true" t="shared" si="1" ref="F8:F18">SUM(I8,M8,Q8,U8,Y8,AC8)</f>
        <v>15</v>
      </c>
      <c r="G8" s="55">
        <f aca="true" t="shared" si="2" ref="G8:G18">SUM(J8,N8,R8,V8,Z8,AD8)</f>
        <v>0</v>
      </c>
      <c r="H8" s="56">
        <f aca="true" t="shared" si="3" ref="H8:H18">SUM(K8,O8,S8,W8,AA8,AE8)</f>
        <v>15</v>
      </c>
      <c r="I8" s="57">
        <v>15</v>
      </c>
      <c r="J8" s="58"/>
      <c r="K8" s="59">
        <v>15</v>
      </c>
      <c r="L8" s="60">
        <v>3</v>
      </c>
      <c r="M8" s="53"/>
      <c r="N8" s="58"/>
      <c r="O8" s="59"/>
      <c r="P8" s="60"/>
      <c r="Q8" s="53"/>
      <c r="R8" s="58"/>
      <c r="S8" s="59"/>
      <c r="T8" s="60"/>
      <c r="U8" s="53"/>
      <c r="V8" s="58"/>
      <c r="W8" s="59"/>
      <c r="X8" s="60"/>
      <c r="Y8" s="61"/>
      <c r="Z8" s="62"/>
      <c r="AA8" s="63"/>
      <c r="AB8" s="64"/>
      <c r="AC8" s="53"/>
      <c r="AD8" s="58"/>
      <c r="AE8" s="65"/>
      <c r="AF8" s="66"/>
      <c r="AH8" s="24"/>
    </row>
    <row r="9" spans="1:34" ht="12.75">
      <c r="A9" s="51">
        <v>2</v>
      </c>
      <c r="B9" s="67" t="s">
        <v>15</v>
      </c>
      <c r="C9" s="68"/>
      <c r="D9" s="69">
        <v>1</v>
      </c>
      <c r="E9" s="55">
        <f t="shared" si="0"/>
        <v>30</v>
      </c>
      <c r="F9" s="70">
        <f t="shared" si="1"/>
        <v>15</v>
      </c>
      <c r="G9" s="55">
        <f t="shared" si="2"/>
        <v>0</v>
      </c>
      <c r="H9" s="71">
        <f t="shared" si="3"/>
        <v>15</v>
      </c>
      <c r="I9" s="68">
        <v>15</v>
      </c>
      <c r="J9" s="72"/>
      <c r="K9" s="73">
        <v>15</v>
      </c>
      <c r="L9" s="74">
        <v>3</v>
      </c>
      <c r="M9" s="68"/>
      <c r="N9" s="72"/>
      <c r="O9" s="73"/>
      <c r="P9" s="74"/>
      <c r="Q9" s="68"/>
      <c r="R9" s="72"/>
      <c r="S9" s="73"/>
      <c r="T9" s="74"/>
      <c r="U9" s="68"/>
      <c r="V9" s="58"/>
      <c r="W9" s="59"/>
      <c r="X9" s="60"/>
      <c r="Y9" s="61"/>
      <c r="Z9" s="62"/>
      <c r="AA9" s="63"/>
      <c r="AB9" s="64"/>
      <c r="AC9" s="53"/>
      <c r="AD9" s="58"/>
      <c r="AE9" s="65"/>
      <c r="AF9" s="66"/>
      <c r="AH9" s="24"/>
    </row>
    <row r="10" spans="1:34" ht="12" customHeight="1">
      <c r="A10" s="51">
        <v>3</v>
      </c>
      <c r="B10" s="67" t="s">
        <v>18</v>
      </c>
      <c r="C10" s="68">
        <v>1</v>
      </c>
      <c r="D10" s="69">
        <v>1</v>
      </c>
      <c r="E10" s="55">
        <f t="shared" si="0"/>
        <v>30</v>
      </c>
      <c r="F10" s="70">
        <f t="shared" si="1"/>
        <v>15</v>
      </c>
      <c r="G10" s="55">
        <f t="shared" si="2"/>
        <v>15</v>
      </c>
      <c r="H10" s="71">
        <f t="shared" si="3"/>
        <v>0</v>
      </c>
      <c r="I10" s="68">
        <v>15</v>
      </c>
      <c r="J10" s="72">
        <v>15</v>
      </c>
      <c r="K10" s="73"/>
      <c r="L10" s="74">
        <v>3</v>
      </c>
      <c r="M10" s="68"/>
      <c r="N10" s="72"/>
      <c r="O10" s="73"/>
      <c r="P10" s="74"/>
      <c r="Q10" s="68"/>
      <c r="R10" s="72"/>
      <c r="S10" s="73"/>
      <c r="T10" s="74"/>
      <c r="U10" s="68"/>
      <c r="V10" s="58"/>
      <c r="W10" s="59"/>
      <c r="X10" s="60"/>
      <c r="Y10" s="61"/>
      <c r="Z10" s="62"/>
      <c r="AA10" s="63"/>
      <c r="AB10" s="64"/>
      <c r="AC10" s="53"/>
      <c r="AD10" s="58"/>
      <c r="AE10" s="65"/>
      <c r="AF10" s="66"/>
      <c r="AH10" s="24"/>
    </row>
    <row r="11" spans="1:34" ht="14.25" customHeight="1">
      <c r="A11" s="51">
        <v>4</v>
      </c>
      <c r="B11" s="67" t="s">
        <v>44</v>
      </c>
      <c r="C11" s="68">
        <v>2</v>
      </c>
      <c r="D11" s="69">
        <v>2</v>
      </c>
      <c r="E11" s="55">
        <f t="shared" si="0"/>
        <v>30</v>
      </c>
      <c r="F11" s="70">
        <f t="shared" si="1"/>
        <v>15</v>
      </c>
      <c r="G11" s="55">
        <f t="shared" si="2"/>
        <v>15</v>
      </c>
      <c r="H11" s="71">
        <f t="shared" si="3"/>
        <v>0</v>
      </c>
      <c r="I11" s="68"/>
      <c r="J11" s="72"/>
      <c r="K11" s="73"/>
      <c r="L11" s="74"/>
      <c r="M11" s="68">
        <v>15</v>
      </c>
      <c r="N11" s="72">
        <v>15</v>
      </c>
      <c r="O11" s="73"/>
      <c r="P11" s="74">
        <v>3</v>
      </c>
      <c r="Q11" s="68"/>
      <c r="R11" s="72"/>
      <c r="S11" s="73"/>
      <c r="T11" s="74"/>
      <c r="U11" s="68"/>
      <c r="V11" s="58"/>
      <c r="W11" s="59"/>
      <c r="X11" s="60"/>
      <c r="Y11" s="61"/>
      <c r="Z11" s="62"/>
      <c r="AA11" s="63"/>
      <c r="AB11" s="64"/>
      <c r="AC11" s="53"/>
      <c r="AD11" s="58"/>
      <c r="AE11" s="65"/>
      <c r="AF11" s="66"/>
      <c r="AH11" s="24"/>
    </row>
    <row r="12" spans="1:34" ht="12.75">
      <c r="A12" s="51">
        <v>5</v>
      </c>
      <c r="B12" s="67" t="s">
        <v>22</v>
      </c>
      <c r="C12" s="68">
        <v>1</v>
      </c>
      <c r="D12" s="69">
        <v>1</v>
      </c>
      <c r="E12" s="55">
        <f t="shared" si="0"/>
        <v>30</v>
      </c>
      <c r="F12" s="70">
        <f t="shared" si="1"/>
        <v>30</v>
      </c>
      <c r="G12" s="55">
        <f t="shared" si="2"/>
        <v>0</v>
      </c>
      <c r="H12" s="71">
        <f t="shared" si="3"/>
        <v>0</v>
      </c>
      <c r="I12" s="68">
        <v>30</v>
      </c>
      <c r="J12" s="72"/>
      <c r="K12" s="73"/>
      <c r="L12" s="74">
        <v>3</v>
      </c>
      <c r="M12" s="68"/>
      <c r="N12" s="72"/>
      <c r="O12" s="73"/>
      <c r="P12" s="74"/>
      <c r="Q12" s="68"/>
      <c r="R12" s="72"/>
      <c r="S12" s="73"/>
      <c r="T12" s="74"/>
      <c r="U12" s="68"/>
      <c r="V12" s="58"/>
      <c r="W12" s="59"/>
      <c r="X12" s="60"/>
      <c r="Y12" s="75"/>
      <c r="Z12" s="76"/>
      <c r="AA12" s="77"/>
      <c r="AB12" s="78"/>
      <c r="AC12" s="53"/>
      <c r="AD12" s="58"/>
      <c r="AE12" s="65"/>
      <c r="AF12" s="66"/>
      <c r="AH12" s="24"/>
    </row>
    <row r="13" spans="1:34" ht="12.75">
      <c r="A13" s="51">
        <v>6</v>
      </c>
      <c r="B13" s="67" t="s">
        <v>24</v>
      </c>
      <c r="C13" s="68"/>
      <c r="D13" s="69">
        <v>1</v>
      </c>
      <c r="E13" s="55">
        <f t="shared" si="0"/>
        <v>30</v>
      </c>
      <c r="F13" s="70">
        <f t="shared" si="1"/>
        <v>15</v>
      </c>
      <c r="G13" s="55">
        <f t="shared" si="2"/>
        <v>0</v>
      </c>
      <c r="H13" s="71">
        <f t="shared" si="3"/>
        <v>15</v>
      </c>
      <c r="I13" s="68">
        <v>15</v>
      </c>
      <c r="J13" s="72"/>
      <c r="K13" s="73">
        <v>15</v>
      </c>
      <c r="L13" s="74">
        <v>3</v>
      </c>
      <c r="M13" s="68"/>
      <c r="N13" s="72"/>
      <c r="O13" s="73"/>
      <c r="P13" s="74"/>
      <c r="Q13" s="68"/>
      <c r="R13" s="72"/>
      <c r="S13" s="73"/>
      <c r="T13" s="74"/>
      <c r="U13" s="68"/>
      <c r="V13" s="58"/>
      <c r="W13" s="59"/>
      <c r="X13" s="60"/>
      <c r="Y13" s="75"/>
      <c r="Z13" s="76"/>
      <c r="AA13" s="77"/>
      <c r="AB13" s="78"/>
      <c r="AC13" s="53"/>
      <c r="AD13" s="58"/>
      <c r="AE13" s="65"/>
      <c r="AF13" s="66"/>
      <c r="AH13" s="24"/>
    </row>
    <row r="14" spans="1:34" ht="12.75" customHeight="1">
      <c r="A14" s="51">
        <v>7</v>
      </c>
      <c r="B14" s="67" t="s">
        <v>45</v>
      </c>
      <c r="C14" s="68"/>
      <c r="D14" s="69">
        <v>2</v>
      </c>
      <c r="E14" s="55">
        <f t="shared" si="0"/>
        <v>30</v>
      </c>
      <c r="F14" s="70">
        <f t="shared" si="1"/>
        <v>15</v>
      </c>
      <c r="G14" s="55">
        <f t="shared" si="2"/>
        <v>0</v>
      </c>
      <c r="H14" s="71">
        <f t="shared" si="3"/>
        <v>15</v>
      </c>
      <c r="I14" s="68"/>
      <c r="J14" s="72"/>
      <c r="K14" s="73"/>
      <c r="L14" s="74"/>
      <c r="M14" s="68">
        <v>15</v>
      </c>
      <c r="N14" s="72"/>
      <c r="O14" s="73">
        <v>15</v>
      </c>
      <c r="P14" s="74">
        <v>3</v>
      </c>
      <c r="Q14" s="68"/>
      <c r="R14" s="72"/>
      <c r="S14" s="73"/>
      <c r="T14" s="74"/>
      <c r="U14" s="68"/>
      <c r="V14" s="58"/>
      <c r="W14" s="59"/>
      <c r="X14" s="60"/>
      <c r="Y14" s="75"/>
      <c r="Z14" s="76"/>
      <c r="AA14" s="77"/>
      <c r="AB14" s="78"/>
      <c r="AC14" s="53"/>
      <c r="AD14" s="58"/>
      <c r="AE14" s="65"/>
      <c r="AF14" s="66"/>
      <c r="AH14" s="24"/>
    </row>
    <row r="15" spans="1:34" ht="12.75">
      <c r="A15" s="51">
        <v>8</v>
      </c>
      <c r="B15" s="79" t="s">
        <v>27</v>
      </c>
      <c r="C15" s="68">
        <v>1</v>
      </c>
      <c r="D15" s="53">
        <v>1</v>
      </c>
      <c r="E15" s="55">
        <f t="shared" si="0"/>
        <v>45</v>
      </c>
      <c r="F15" s="70">
        <f t="shared" si="1"/>
        <v>30</v>
      </c>
      <c r="G15" s="55">
        <f t="shared" si="2"/>
        <v>0</v>
      </c>
      <c r="H15" s="71">
        <f t="shared" si="3"/>
        <v>15</v>
      </c>
      <c r="I15" s="53">
        <v>30</v>
      </c>
      <c r="J15" s="58"/>
      <c r="K15" s="59">
        <v>15</v>
      </c>
      <c r="L15" s="60">
        <v>4</v>
      </c>
      <c r="M15" s="68"/>
      <c r="N15" s="72"/>
      <c r="O15" s="73"/>
      <c r="P15" s="74"/>
      <c r="Q15" s="68"/>
      <c r="R15" s="72"/>
      <c r="S15" s="73"/>
      <c r="T15" s="74"/>
      <c r="U15" s="68"/>
      <c r="V15" s="58"/>
      <c r="W15" s="59"/>
      <c r="X15" s="60"/>
      <c r="Y15" s="75"/>
      <c r="Z15" s="76"/>
      <c r="AA15" s="77"/>
      <c r="AB15" s="78"/>
      <c r="AC15" s="53"/>
      <c r="AD15" s="58"/>
      <c r="AE15" s="65"/>
      <c r="AF15" s="66"/>
      <c r="AH15" s="24"/>
    </row>
    <row r="16" spans="1:34" ht="12.75">
      <c r="A16" s="51">
        <v>9</v>
      </c>
      <c r="B16" s="80" t="s">
        <v>30</v>
      </c>
      <c r="C16" s="81"/>
      <c r="D16" s="69">
        <v>1</v>
      </c>
      <c r="E16" s="55">
        <f t="shared" si="0"/>
        <v>30</v>
      </c>
      <c r="F16" s="70">
        <f t="shared" si="1"/>
        <v>0</v>
      </c>
      <c r="G16" s="55">
        <f t="shared" si="2"/>
        <v>0</v>
      </c>
      <c r="H16" s="71">
        <f t="shared" si="3"/>
        <v>30</v>
      </c>
      <c r="I16" s="68"/>
      <c r="J16" s="72"/>
      <c r="K16" s="73">
        <v>30</v>
      </c>
      <c r="L16" s="74">
        <v>2</v>
      </c>
      <c r="M16" s="68"/>
      <c r="N16" s="72"/>
      <c r="O16" s="73"/>
      <c r="P16" s="74"/>
      <c r="Q16" s="68"/>
      <c r="R16" s="72"/>
      <c r="S16" s="82"/>
      <c r="T16" s="74"/>
      <c r="U16" s="68"/>
      <c r="V16" s="58"/>
      <c r="W16" s="59"/>
      <c r="X16" s="60"/>
      <c r="Y16" s="75"/>
      <c r="Z16" s="76"/>
      <c r="AA16" s="77"/>
      <c r="AB16" s="78"/>
      <c r="AC16" s="53"/>
      <c r="AD16" s="58"/>
      <c r="AE16" s="65"/>
      <c r="AF16" s="66"/>
      <c r="AH16" s="24"/>
    </row>
    <row r="17" spans="1:34" ht="12.75">
      <c r="A17" s="51">
        <v>10</v>
      </c>
      <c r="B17" s="80" t="s">
        <v>87</v>
      </c>
      <c r="C17" s="81">
        <v>2</v>
      </c>
      <c r="D17" s="69">
        <v>2</v>
      </c>
      <c r="E17" s="55">
        <f t="shared" si="0"/>
        <v>45</v>
      </c>
      <c r="F17" s="70">
        <f t="shared" si="1"/>
        <v>15</v>
      </c>
      <c r="G17" s="55">
        <f t="shared" si="2"/>
        <v>0</v>
      </c>
      <c r="H17" s="71">
        <f t="shared" si="3"/>
        <v>30</v>
      </c>
      <c r="I17" s="68"/>
      <c r="J17" s="72"/>
      <c r="K17" s="73"/>
      <c r="L17" s="74"/>
      <c r="M17" s="68">
        <v>15</v>
      </c>
      <c r="N17" s="58"/>
      <c r="O17" s="59">
        <v>30</v>
      </c>
      <c r="P17" s="74">
        <v>4</v>
      </c>
      <c r="Q17" s="68"/>
      <c r="R17" s="72"/>
      <c r="S17" s="73"/>
      <c r="T17" s="74"/>
      <c r="U17" s="68"/>
      <c r="V17" s="58"/>
      <c r="W17" s="59"/>
      <c r="X17" s="60"/>
      <c r="Y17" s="75"/>
      <c r="Z17" s="76"/>
      <c r="AA17" s="77"/>
      <c r="AB17" s="78"/>
      <c r="AC17" s="53"/>
      <c r="AD17" s="58"/>
      <c r="AE17" s="65"/>
      <c r="AF17" s="66"/>
      <c r="AH17" s="24"/>
    </row>
    <row r="18" spans="1:34" ht="12.75">
      <c r="A18" s="51">
        <v>11</v>
      </c>
      <c r="B18" s="79" t="s">
        <v>47</v>
      </c>
      <c r="C18" s="83"/>
      <c r="D18" s="69">
        <v>2</v>
      </c>
      <c r="E18" s="55">
        <f t="shared" si="0"/>
        <v>30</v>
      </c>
      <c r="F18" s="70">
        <f t="shared" si="1"/>
        <v>15</v>
      </c>
      <c r="G18" s="55">
        <f t="shared" si="2"/>
        <v>0</v>
      </c>
      <c r="H18" s="71">
        <f t="shared" si="3"/>
        <v>15</v>
      </c>
      <c r="I18" s="68"/>
      <c r="J18" s="72"/>
      <c r="K18" s="73"/>
      <c r="L18" s="74"/>
      <c r="M18" s="53">
        <v>15</v>
      </c>
      <c r="N18" s="58"/>
      <c r="O18" s="65">
        <v>15</v>
      </c>
      <c r="P18" s="84">
        <v>3</v>
      </c>
      <c r="Q18" s="68"/>
      <c r="R18" s="72"/>
      <c r="S18" s="73"/>
      <c r="T18" s="74"/>
      <c r="U18" s="68"/>
      <c r="V18" s="58"/>
      <c r="W18" s="59"/>
      <c r="X18" s="60"/>
      <c r="Y18" s="75"/>
      <c r="Z18" s="76"/>
      <c r="AA18" s="77"/>
      <c r="AB18" s="78"/>
      <c r="AC18" s="53"/>
      <c r="AD18" s="58"/>
      <c r="AE18" s="65"/>
      <c r="AF18" s="66"/>
      <c r="AH18" s="24"/>
    </row>
    <row r="19" spans="1:34" ht="12.75">
      <c r="A19" s="51">
        <v>12</v>
      </c>
      <c r="B19" s="79" t="s">
        <v>48</v>
      </c>
      <c r="C19" s="58"/>
      <c r="D19" s="69">
        <v>2</v>
      </c>
      <c r="E19" s="55">
        <v>30</v>
      </c>
      <c r="F19" s="70">
        <v>15</v>
      </c>
      <c r="G19" s="55">
        <v>0</v>
      </c>
      <c r="H19" s="71">
        <v>15</v>
      </c>
      <c r="I19" s="68"/>
      <c r="J19" s="72"/>
      <c r="K19" s="73"/>
      <c r="L19" s="74"/>
      <c r="M19" s="53">
        <v>15</v>
      </c>
      <c r="N19" s="58"/>
      <c r="O19" s="59">
        <v>15</v>
      </c>
      <c r="P19" s="74">
        <v>3</v>
      </c>
      <c r="Q19" s="53"/>
      <c r="R19" s="58"/>
      <c r="S19" s="59"/>
      <c r="T19" s="60"/>
      <c r="U19" s="68"/>
      <c r="V19" s="58"/>
      <c r="W19" s="59"/>
      <c r="X19" s="60"/>
      <c r="Y19" s="75"/>
      <c r="Z19" s="76"/>
      <c r="AA19" s="77"/>
      <c r="AB19" s="78"/>
      <c r="AC19" s="53"/>
      <c r="AD19" s="58"/>
      <c r="AE19" s="65"/>
      <c r="AF19" s="66"/>
      <c r="AH19" s="24"/>
    </row>
    <row r="20" spans="1:34" ht="12.75">
      <c r="A20" s="51">
        <v>13</v>
      </c>
      <c r="B20" s="80" t="s">
        <v>49</v>
      </c>
      <c r="C20" s="68"/>
      <c r="D20" s="69">
        <v>2</v>
      </c>
      <c r="E20" s="55">
        <f>SUM(F20,G20,H20)</f>
        <v>30</v>
      </c>
      <c r="F20" s="70">
        <f aca="true" t="shared" si="4" ref="F20:H21">SUM(I20,M20,Q20,U20,Y20,AC20)</f>
        <v>15</v>
      </c>
      <c r="G20" s="55">
        <f t="shared" si="4"/>
        <v>0</v>
      </c>
      <c r="H20" s="71">
        <f t="shared" si="4"/>
        <v>15</v>
      </c>
      <c r="I20" s="68"/>
      <c r="J20" s="72"/>
      <c r="K20" s="73"/>
      <c r="L20" s="74"/>
      <c r="M20" s="68">
        <v>15</v>
      </c>
      <c r="N20" s="72"/>
      <c r="O20" s="73">
        <v>15</v>
      </c>
      <c r="P20" s="74">
        <v>3</v>
      </c>
      <c r="Q20" s="53"/>
      <c r="R20" s="58"/>
      <c r="S20" s="65"/>
      <c r="T20" s="60"/>
      <c r="U20" s="68"/>
      <c r="V20" s="58"/>
      <c r="W20" s="59"/>
      <c r="X20" s="60"/>
      <c r="Y20" s="75"/>
      <c r="Z20" s="76"/>
      <c r="AA20" s="77"/>
      <c r="AB20" s="78"/>
      <c r="AC20" s="53"/>
      <c r="AD20" s="58"/>
      <c r="AE20" s="65"/>
      <c r="AF20" s="66"/>
      <c r="AH20" s="24"/>
    </row>
    <row r="21" spans="1:34" ht="12.75">
      <c r="A21" s="51">
        <v>14</v>
      </c>
      <c r="B21" s="85" t="s">
        <v>50</v>
      </c>
      <c r="C21" s="53"/>
      <c r="D21" s="54">
        <v>2</v>
      </c>
      <c r="E21" s="55">
        <f>SUM(F21,G21,H21)</f>
        <v>30</v>
      </c>
      <c r="F21" s="70">
        <f t="shared" si="4"/>
        <v>0</v>
      </c>
      <c r="G21" s="55">
        <f t="shared" si="4"/>
        <v>0</v>
      </c>
      <c r="H21" s="71">
        <f t="shared" si="4"/>
        <v>30</v>
      </c>
      <c r="I21" s="68"/>
      <c r="J21" s="72"/>
      <c r="K21" s="73"/>
      <c r="L21" s="74"/>
      <c r="M21" s="68"/>
      <c r="N21" s="72"/>
      <c r="O21" s="73">
        <v>30</v>
      </c>
      <c r="P21" s="74">
        <v>2</v>
      </c>
      <c r="Q21" s="53"/>
      <c r="R21" s="58"/>
      <c r="S21" s="59"/>
      <c r="T21" s="60"/>
      <c r="U21" s="68"/>
      <c r="V21" s="58"/>
      <c r="W21" s="59"/>
      <c r="X21" s="60"/>
      <c r="Y21" s="75"/>
      <c r="Z21" s="76"/>
      <c r="AA21" s="77"/>
      <c r="AB21" s="78"/>
      <c r="AC21" s="53"/>
      <c r="AD21" s="58"/>
      <c r="AE21" s="65"/>
      <c r="AF21" s="66"/>
      <c r="AH21" s="24"/>
    </row>
    <row r="22" spans="1:34" ht="12.75">
      <c r="A22" s="51">
        <v>15</v>
      </c>
      <c r="B22" s="85" t="s">
        <v>51</v>
      </c>
      <c r="C22" s="53"/>
      <c r="D22" s="54">
        <v>2</v>
      </c>
      <c r="E22" s="55">
        <v>15</v>
      </c>
      <c r="F22" s="70">
        <v>15</v>
      </c>
      <c r="G22" s="55">
        <f aca="true" t="shared" si="5" ref="G22:G30">SUM(J22,N22,R22,V22,Z22,AD22)</f>
        <v>0</v>
      </c>
      <c r="H22" s="71">
        <v>0</v>
      </c>
      <c r="I22" s="68"/>
      <c r="J22" s="72"/>
      <c r="K22" s="73"/>
      <c r="L22" s="74"/>
      <c r="M22" s="68">
        <v>15</v>
      </c>
      <c r="N22" s="72"/>
      <c r="O22" s="73"/>
      <c r="P22" s="74">
        <v>1</v>
      </c>
      <c r="Q22" s="53"/>
      <c r="R22" s="58"/>
      <c r="S22" s="59"/>
      <c r="T22" s="60"/>
      <c r="U22" s="68"/>
      <c r="V22" s="58"/>
      <c r="W22" s="59"/>
      <c r="X22" s="60"/>
      <c r="Y22" s="75"/>
      <c r="Z22" s="76"/>
      <c r="AA22" s="77"/>
      <c r="AB22" s="78"/>
      <c r="AC22" s="53"/>
      <c r="AD22" s="58"/>
      <c r="AE22" s="65"/>
      <c r="AF22" s="66"/>
      <c r="AH22" s="24"/>
    </row>
    <row r="23" spans="1:34" ht="18.75" customHeight="1">
      <c r="A23" s="51">
        <v>16</v>
      </c>
      <c r="B23" s="85" t="s">
        <v>52</v>
      </c>
      <c r="C23" s="53"/>
      <c r="D23" s="54">
        <v>2</v>
      </c>
      <c r="E23" s="55">
        <f aca="true" t="shared" si="6" ref="E23:E30">SUM(F23,G23,H23)</f>
        <v>15</v>
      </c>
      <c r="F23" s="70">
        <f aca="true" t="shared" si="7" ref="F23:F30">SUM(I23,M23,Q23,U23,Y23,AC23)</f>
        <v>0</v>
      </c>
      <c r="G23" s="55">
        <f t="shared" si="5"/>
        <v>0</v>
      </c>
      <c r="H23" s="71">
        <f aca="true" t="shared" si="8" ref="H23:H30">SUM(K23,O23,S23,W23,AA23,AE23)</f>
        <v>15</v>
      </c>
      <c r="I23" s="68"/>
      <c r="J23" s="72"/>
      <c r="K23" s="73"/>
      <c r="L23" s="74"/>
      <c r="M23" s="68"/>
      <c r="N23" s="72"/>
      <c r="O23" s="73">
        <v>15</v>
      </c>
      <c r="P23" s="74">
        <v>1</v>
      </c>
      <c r="Q23" s="53"/>
      <c r="R23" s="58"/>
      <c r="S23" s="59"/>
      <c r="T23" s="60"/>
      <c r="U23" s="68"/>
      <c r="V23" s="58"/>
      <c r="W23" s="59"/>
      <c r="X23" s="60"/>
      <c r="Y23" s="75"/>
      <c r="Z23" s="76"/>
      <c r="AA23" s="77"/>
      <c r="AB23" s="78"/>
      <c r="AC23" s="53"/>
      <c r="AD23" s="58"/>
      <c r="AE23" s="65"/>
      <c r="AF23" s="66"/>
      <c r="AH23" s="24"/>
    </row>
    <row r="24" spans="1:34" ht="14.25" customHeight="1">
      <c r="A24" s="51">
        <v>17</v>
      </c>
      <c r="B24" s="86" t="s">
        <v>88</v>
      </c>
      <c r="C24" s="87">
        <v>5</v>
      </c>
      <c r="D24" s="88" t="s">
        <v>89</v>
      </c>
      <c r="E24" s="89">
        <f t="shared" si="6"/>
        <v>120</v>
      </c>
      <c r="F24" s="90">
        <f t="shared" si="7"/>
        <v>0</v>
      </c>
      <c r="G24" s="89">
        <f t="shared" si="5"/>
        <v>120</v>
      </c>
      <c r="H24" s="91">
        <f t="shared" si="8"/>
        <v>0</v>
      </c>
      <c r="I24" s="92"/>
      <c r="J24" s="93"/>
      <c r="K24" s="94"/>
      <c r="L24" s="95"/>
      <c r="M24" s="92"/>
      <c r="N24" s="93">
        <v>30</v>
      </c>
      <c r="O24" s="94"/>
      <c r="P24" s="95">
        <v>2</v>
      </c>
      <c r="Q24" s="92"/>
      <c r="R24" s="93">
        <v>30</v>
      </c>
      <c r="S24" s="94"/>
      <c r="T24" s="95">
        <v>2</v>
      </c>
      <c r="U24" s="92"/>
      <c r="V24" s="96">
        <v>30</v>
      </c>
      <c r="W24" s="97"/>
      <c r="X24" s="98">
        <v>2</v>
      </c>
      <c r="Y24" s="99"/>
      <c r="Z24" s="96">
        <v>30</v>
      </c>
      <c r="AA24" s="100"/>
      <c r="AB24" s="98">
        <v>2</v>
      </c>
      <c r="AC24" s="87"/>
      <c r="AD24" s="96"/>
      <c r="AE24" s="100"/>
      <c r="AF24" s="101"/>
      <c r="AH24" s="24"/>
    </row>
    <row r="25" spans="1:34" ht="12.75">
      <c r="A25" s="51">
        <v>18</v>
      </c>
      <c r="B25" s="102" t="s">
        <v>90</v>
      </c>
      <c r="C25" s="87"/>
      <c r="D25" s="88">
        <v>1</v>
      </c>
      <c r="E25" s="89">
        <f t="shared" si="6"/>
        <v>30</v>
      </c>
      <c r="F25" s="90">
        <f t="shared" si="7"/>
        <v>0</v>
      </c>
      <c r="G25" s="89">
        <f t="shared" si="5"/>
        <v>30</v>
      </c>
      <c r="H25" s="91">
        <f t="shared" si="8"/>
        <v>0</v>
      </c>
      <c r="I25" s="92"/>
      <c r="J25" s="93">
        <v>30</v>
      </c>
      <c r="K25" s="94"/>
      <c r="L25" s="95">
        <v>2</v>
      </c>
      <c r="M25" s="92"/>
      <c r="N25" s="93"/>
      <c r="O25" s="94"/>
      <c r="P25" s="95"/>
      <c r="Q25" s="92"/>
      <c r="R25" s="93"/>
      <c r="S25" s="94"/>
      <c r="T25" s="95"/>
      <c r="U25" s="92"/>
      <c r="V25" s="96"/>
      <c r="W25" s="97"/>
      <c r="X25" s="98"/>
      <c r="Y25" s="99"/>
      <c r="Z25" s="103"/>
      <c r="AA25" s="104"/>
      <c r="AB25" s="101"/>
      <c r="AC25" s="87"/>
      <c r="AD25" s="96"/>
      <c r="AE25" s="100"/>
      <c r="AF25" s="101"/>
      <c r="AH25" s="24"/>
    </row>
    <row r="26" spans="1:34" ht="12.75">
      <c r="A26" s="51">
        <v>19</v>
      </c>
      <c r="B26" s="105" t="s">
        <v>91</v>
      </c>
      <c r="C26" s="92"/>
      <c r="D26" s="106">
        <v>1.2</v>
      </c>
      <c r="E26" s="89">
        <f t="shared" si="6"/>
        <v>60</v>
      </c>
      <c r="F26" s="90">
        <f t="shared" si="7"/>
        <v>0</v>
      </c>
      <c r="G26" s="89">
        <f t="shared" si="5"/>
        <v>0</v>
      </c>
      <c r="H26" s="91">
        <f t="shared" si="8"/>
        <v>60</v>
      </c>
      <c r="I26" s="92"/>
      <c r="J26" s="93"/>
      <c r="K26" s="94">
        <v>30</v>
      </c>
      <c r="L26" s="95"/>
      <c r="M26" s="92"/>
      <c r="N26" s="93"/>
      <c r="O26" s="94">
        <v>30</v>
      </c>
      <c r="P26" s="95"/>
      <c r="Q26" s="92"/>
      <c r="R26" s="93"/>
      <c r="S26" s="94"/>
      <c r="T26" s="95"/>
      <c r="U26" s="92"/>
      <c r="V26" s="96"/>
      <c r="W26" s="97"/>
      <c r="X26" s="98"/>
      <c r="Y26" s="99"/>
      <c r="Z26" s="103"/>
      <c r="AA26" s="104"/>
      <c r="AB26" s="101"/>
      <c r="AC26" s="87"/>
      <c r="AD26" s="96"/>
      <c r="AE26" s="100"/>
      <c r="AF26" s="101"/>
      <c r="AH26" s="24"/>
    </row>
    <row r="27" spans="1:34" ht="12.75">
      <c r="A27" s="51">
        <v>20</v>
      </c>
      <c r="B27" s="107" t="s">
        <v>36</v>
      </c>
      <c r="C27" s="53"/>
      <c r="D27" s="54">
        <v>1</v>
      </c>
      <c r="E27" s="55">
        <f t="shared" si="6"/>
        <v>30</v>
      </c>
      <c r="F27" s="55">
        <f t="shared" si="7"/>
        <v>15</v>
      </c>
      <c r="G27" s="55">
        <f t="shared" si="5"/>
        <v>0</v>
      </c>
      <c r="H27" s="108">
        <f t="shared" si="8"/>
        <v>15</v>
      </c>
      <c r="I27" s="53">
        <v>15</v>
      </c>
      <c r="J27" s="58"/>
      <c r="K27" s="59">
        <v>15</v>
      </c>
      <c r="L27" s="60">
        <v>3</v>
      </c>
      <c r="M27" s="53"/>
      <c r="N27" s="58"/>
      <c r="O27" s="59"/>
      <c r="P27" s="60"/>
      <c r="Q27" s="68"/>
      <c r="R27" s="72"/>
      <c r="S27" s="73"/>
      <c r="T27" s="74"/>
      <c r="U27" s="68"/>
      <c r="V27" s="58"/>
      <c r="W27" s="59"/>
      <c r="X27" s="60"/>
      <c r="Y27" s="75"/>
      <c r="Z27" s="76"/>
      <c r="AA27" s="77"/>
      <c r="AB27" s="78"/>
      <c r="AC27" s="53"/>
      <c r="AD27" s="58"/>
      <c r="AE27" s="65"/>
      <c r="AF27" s="66"/>
      <c r="AH27" s="24"/>
    </row>
    <row r="28" spans="1:34" ht="12.75">
      <c r="A28" s="51">
        <v>21</v>
      </c>
      <c r="B28" s="107" t="s">
        <v>39</v>
      </c>
      <c r="C28" s="53"/>
      <c r="D28" s="54">
        <v>1</v>
      </c>
      <c r="E28" s="55">
        <f t="shared" si="6"/>
        <v>15</v>
      </c>
      <c r="F28" s="70">
        <f t="shared" si="7"/>
        <v>15</v>
      </c>
      <c r="G28" s="55">
        <f t="shared" si="5"/>
        <v>0</v>
      </c>
      <c r="H28" s="71">
        <f t="shared" si="8"/>
        <v>0</v>
      </c>
      <c r="I28" s="53">
        <v>15</v>
      </c>
      <c r="J28" s="58"/>
      <c r="K28" s="59"/>
      <c r="L28" s="60">
        <v>1</v>
      </c>
      <c r="M28" s="68"/>
      <c r="N28" s="72"/>
      <c r="O28" s="73"/>
      <c r="P28" s="74"/>
      <c r="Q28" s="68"/>
      <c r="R28" s="72"/>
      <c r="S28" s="73"/>
      <c r="T28" s="60"/>
      <c r="U28" s="68"/>
      <c r="V28" s="58"/>
      <c r="W28" s="59"/>
      <c r="X28" s="60"/>
      <c r="Y28" s="75"/>
      <c r="Z28" s="76"/>
      <c r="AA28" s="77"/>
      <c r="AB28" s="78"/>
      <c r="AC28" s="53"/>
      <c r="AD28" s="58"/>
      <c r="AE28" s="65"/>
      <c r="AF28" s="66"/>
      <c r="AH28" s="24"/>
    </row>
    <row r="29" spans="1:34" ht="12.75">
      <c r="A29" s="51">
        <v>22</v>
      </c>
      <c r="B29" s="109" t="s">
        <v>41</v>
      </c>
      <c r="C29" s="68"/>
      <c r="D29" s="69">
        <v>1</v>
      </c>
      <c r="E29" s="55">
        <f t="shared" si="6"/>
        <v>15</v>
      </c>
      <c r="F29" s="70">
        <f t="shared" si="7"/>
        <v>0</v>
      </c>
      <c r="G29" s="55">
        <f t="shared" si="5"/>
        <v>0</v>
      </c>
      <c r="H29" s="71">
        <f t="shared" si="8"/>
        <v>15</v>
      </c>
      <c r="I29" s="68"/>
      <c r="J29" s="72"/>
      <c r="K29" s="73">
        <v>15</v>
      </c>
      <c r="L29" s="74">
        <v>1</v>
      </c>
      <c r="M29" s="68"/>
      <c r="N29" s="72"/>
      <c r="O29" s="73"/>
      <c r="P29" s="74"/>
      <c r="Q29" s="68"/>
      <c r="R29" s="72"/>
      <c r="S29" s="73"/>
      <c r="T29" s="74"/>
      <c r="U29" s="68"/>
      <c r="V29" s="58"/>
      <c r="W29" s="59"/>
      <c r="X29" s="60"/>
      <c r="Y29" s="75"/>
      <c r="Z29" s="76"/>
      <c r="AA29" s="77"/>
      <c r="AB29" s="78"/>
      <c r="AC29" s="53"/>
      <c r="AD29" s="58"/>
      <c r="AE29" s="65"/>
      <c r="AF29" s="66"/>
      <c r="AH29" s="24"/>
    </row>
    <row r="30" spans="1:34" ht="13.5" customHeight="1">
      <c r="A30" s="51">
        <v>23</v>
      </c>
      <c r="B30" s="67" t="s">
        <v>54</v>
      </c>
      <c r="C30" s="68">
        <v>2</v>
      </c>
      <c r="D30" s="69">
        <v>2</v>
      </c>
      <c r="E30" s="55">
        <f t="shared" si="6"/>
        <v>30</v>
      </c>
      <c r="F30" s="70">
        <f t="shared" si="7"/>
        <v>15</v>
      </c>
      <c r="G30" s="55">
        <f t="shared" si="5"/>
        <v>15</v>
      </c>
      <c r="H30" s="71">
        <f t="shared" si="8"/>
        <v>0</v>
      </c>
      <c r="I30" s="68"/>
      <c r="J30" s="72"/>
      <c r="K30" s="73"/>
      <c r="L30" s="74"/>
      <c r="M30" s="68">
        <v>15</v>
      </c>
      <c r="N30" s="72">
        <v>15</v>
      </c>
      <c r="O30" s="73"/>
      <c r="P30" s="74">
        <v>4</v>
      </c>
      <c r="Q30" s="68"/>
      <c r="R30" s="72"/>
      <c r="S30" s="73"/>
      <c r="T30" s="74"/>
      <c r="U30" s="68"/>
      <c r="V30" s="58"/>
      <c r="W30" s="59"/>
      <c r="X30" s="60"/>
      <c r="Y30" s="75"/>
      <c r="Z30" s="76"/>
      <c r="AA30" s="77"/>
      <c r="AB30" s="78"/>
      <c r="AC30" s="53"/>
      <c r="AD30" s="58"/>
      <c r="AE30" s="65"/>
      <c r="AF30" s="66"/>
      <c r="AH30" s="24"/>
    </row>
    <row r="31" spans="1:32" ht="13.5" thickBot="1">
      <c r="A31" s="264" t="s">
        <v>92</v>
      </c>
      <c r="B31" s="264"/>
      <c r="C31" s="110"/>
      <c r="D31" s="111"/>
      <c r="E31" s="112">
        <f aca="true" t="shared" si="9" ref="E31:AF31">SUM(E8:E30)</f>
        <v>780</v>
      </c>
      <c r="F31" s="112">
        <f t="shared" si="9"/>
        <v>270</v>
      </c>
      <c r="G31" s="112">
        <f t="shared" si="9"/>
        <v>195</v>
      </c>
      <c r="H31" s="39">
        <f t="shared" si="9"/>
        <v>315</v>
      </c>
      <c r="I31" s="113">
        <f t="shared" si="9"/>
        <v>150</v>
      </c>
      <c r="J31" s="113">
        <f t="shared" si="9"/>
        <v>45</v>
      </c>
      <c r="K31" s="113">
        <f t="shared" si="9"/>
        <v>150</v>
      </c>
      <c r="L31" s="114">
        <f t="shared" si="9"/>
        <v>28</v>
      </c>
      <c r="M31" s="113">
        <f t="shared" si="9"/>
        <v>120</v>
      </c>
      <c r="N31" s="113">
        <f t="shared" si="9"/>
        <v>60</v>
      </c>
      <c r="O31" s="113">
        <f t="shared" si="9"/>
        <v>165</v>
      </c>
      <c r="P31" s="114">
        <f t="shared" si="9"/>
        <v>29</v>
      </c>
      <c r="Q31" s="113">
        <f t="shared" si="9"/>
        <v>0</v>
      </c>
      <c r="R31" s="113">
        <f t="shared" si="9"/>
        <v>30</v>
      </c>
      <c r="S31" s="113">
        <f t="shared" si="9"/>
        <v>0</v>
      </c>
      <c r="T31" s="114">
        <f t="shared" si="9"/>
        <v>2</v>
      </c>
      <c r="U31" s="113">
        <f t="shared" si="9"/>
        <v>0</v>
      </c>
      <c r="V31" s="113">
        <f t="shared" si="9"/>
        <v>30</v>
      </c>
      <c r="W31" s="113">
        <f t="shared" si="9"/>
        <v>0</v>
      </c>
      <c r="X31" s="114">
        <f t="shared" si="9"/>
        <v>2</v>
      </c>
      <c r="Y31" s="113">
        <f t="shared" si="9"/>
        <v>0</v>
      </c>
      <c r="Z31" s="113">
        <f t="shared" si="9"/>
        <v>30</v>
      </c>
      <c r="AA31" s="113">
        <f t="shared" si="9"/>
        <v>0</v>
      </c>
      <c r="AB31" s="114">
        <f t="shared" si="9"/>
        <v>2</v>
      </c>
      <c r="AC31" s="113">
        <f t="shared" si="9"/>
        <v>0</v>
      </c>
      <c r="AD31" s="113">
        <f t="shared" si="9"/>
        <v>0</v>
      </c>
      <c r="AE31" s="113">
        <f t="shared" si="9"/>
        <v>0</v>
      </c>
      <c r="AF31" s="114">
        <f t="shared" si="9"/>
        <v>0</v>
      </c>
    </row>
    <row r="32" spans="1:40" ht="13.5" thickBot="1">
      <c r="A32" s="263" t="s">
        <v>93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5"/>
      <c r="Q32" s="263"/>
      <c r="R32" s="263"/>
      <c r="S32" s="263"/>
      <c r="T32" s="265"/>
      <c r="U32" s="263"/>
      <c r="V32" s="263"/>
      <c r="W32" s="263"/>
      <c r="X32" s="265"/>
      <c r="Y32" s="263"/>
      <c r="Z32" s="263"/>
      <c r="AA32" s="263"/>
      <c r="AB32" s="265"/>
      <c r="AC32" s="263"/>
      <c r="AD32" s="263"/>
      <c r="AE32" s="263"/>
      <c r="AF32" s="265"/>
      <c r="AH32" s="24"/>
      <c r="AI32" s="24"/>
      <c r="AJ32" s="24"/>
      <c r="AK32" s="24"/>
      <c r="AL32" s="24"/>
      <c r="AM32" s="24"/>
      <c r="AN32" s="24"/>
    </row>
    <row r="33" spans="1:40" ht="12.75">
      <c r="A33" s="115">
        <v>24</v>
      </c>
      <c r="B33" s="116" t="s">
        <v>69</v>
      </c>
      <c r="C33" s="74"/>
      <c r="D33" s="68">
        <v>5.6</v>
      </c>
      <c r="E33" s="117">
        <f>SUM(F33,G33,H33)</f>
        <v>60</v>
      </c>
      <c r="F33" s="117">
        <f aca="true" t="shared" si="10" ref="F33:H34">SUM(I33,M33,Q33,U33,Y33,AC33)</f>
        <v>0</v>
      </c>
      <c r="G33" s="117">
        <f t="shared" si="10"/>
        <v>0</v>
      </c>
      <c r="H33" s="118">
        <f t="shared" si="10"/>
        <v>60</v>
      </c>
      <c r="I33" s="119"/>
      <c r="J33" s="120"/>
      <c r="K33" s="121"/>
      <c r="L33" s="122"/>
      <c r="M33" s="119"/>
      <c r="N33" s="120"/>
      <c r="O33" s="121"/>
      <c r="P33" s="164"/>
      <c r="Q33" s="119"/>
      <c r="R33" s="120"/>
      <c r="S33" s="121"/>
      <c r="T33" s="164"/>
      <c r="U33" s="119"/>
      <c r="V33" s="120"/>
      <c r="W33" s="121"/>
      <c r="X33" s="164"/>
      <c r="Y33" s="68"/>
      <c r="Z33" s="72"/>
      <c r="AA33" s="73">
        <v>30</v>
      </c>
      <c r="AB33" s="164">
        <v>2</v>
      </c>
      <c r="AC33" s="123"/>
      <c r="AD33" s="124"/>
      <c r="AE33" s="73">
        <v>30</v>
      </c>
      <c r="AF33" s="164">
        <v>2</v>
      </c>
      <c r="AH33" s="24"/>
      <c r="AI33" s="24"/>
      <c r="AJ33" s="24"/>
      <c r="AK33" s="24"/>
      <c r="AL33" s="24"/>
      <c r="AM33" s="24"/>
      <c r="AN33" s="24"/>
    </row>
    <row r="34" spans="1:40" ht="13.5" thickBot="1">
      <c r="A34" s="140">
        <v>25</v>
      </c>
      <c r="B34" s="141" t="s">
        <v>71</v>
      </c>
      <c r="C34" s="142" t="s">
        <v>72</v>
      </c>
      <c r="D34" s="143">
        <v>6</v>
      </c>
      <c r="E34" s="144">
        <f>SUM(F34,G34,H34)</f>
        <v>0</v>
      </c>
      <c r="F34" s="144">
        <f t="shared" si="10"/>
        <v>0</v>
      </c>
      <c r="G34" s="144">
        <f t="shared" si="10"/>
        <v>0</v>
      </c>
      <c r="H34" s="145">
        <f t="shared" si="10"/>
        <v>0</v>
      </c>
      <c r="I34" s="125"/>
      <c r="J34" s="126"/>
      <c r="K34" s="127"/>
      <c r="L34" s="128"/>
      <c r="M34" s="125"/>
      <c r="N34" s="126"/>
      <c r="O34" s="127"/>
      <c r="P34" s="165"/>
      <c r="Q34" s="125"/>
      <c r="R34" s="126"/>
      <c r="S34" s="127"/>
      <c r="T34" s="165"/>
      <c r="U34" s="125"/>
      <c r="V34" s="126"/>
      <c r="W34" s="127"/>
      <c r="X34" s="165"/>
      <c r="Y34" s="146"/>
      <c r="Z34" s="147"/>
      <c r="AA34" s="167"/>
      <c r="AB34" s="168"/>
      <c r="AC34" s="148"/>
      <c r="AD34" s="149"/>
      <c r="AE34" s="167"/>
      <c r="AF34" s="168">
        <v>10</v>
      </c>
      <c r="AG34" s="36"/>
      <c r="AH34" s="36"/>
      <c r="AI34" s="24"/>
      <c r="AJ34" s="24"/>
      <c r="AK34" s="24"/>
      <c r="AL34" s="24"/>
      <c r="AM34" s="24"/>
      <c r="AN34" s="24"/>
    </row>
    <row r="35" spans="1:40" ht="13.5" thickBot="1">
      <c r="A35" s="252" t="s">
        <v>92</v>
      </c>
      <c r="B35" s="253"/>
      <c r="C35" s="160"/>
      <c r="D35" s="161"/>
      <c r="E35" s="160">
        <v>60</v>
      </c>
      <c r="F35" s="160">
        <f>SUM(F25:F26)</f>
        <v>0</v>
      </c>
      <c r="G35" s="160">
        <f>SUM(G33:G34)</f>
        <v>0</v>
      </c>
      <c r="H35" s="160">
        <f>SUM(H25:H26)</f>
        <v>60</v>
      </c>
      <c r="I35" s="160">
        <f aca="true" t="shared" si="11" ref="I35:AF35">SUM(I33:I34)</f>
        <v>0</v>
      </c>
      <c r="J35" s="160">
        <f t="shared" si="11"/>
        <v>0</v>
      </c>
      <c r="K35" s="160">
        <f t="shared" si="11"/>
        <v>0</v>
      </c>
      <c r="L35" s="160">
        <f t="shared" si="11"/>
        <v>0</v>
      </c>
      <c r="M35" s="160">
        <f t="shared" si="11"/>
        <v>0</v>
      </c>
      <c r="N35" s="160">
        <f t="shared" si="11"/>
        <v>0</v>
      </c>
      <c r="O35" s="162">
        <f t="shared" si="11"/>
        <v>0</v>
      </c>
      <c r="P35" s="166">
        <f t="shared" si="11"/>
        <v>0</v>
      </c>
      <c r="Q35" s="163">
        <f t="shared" si="11"/>
        <v>0</v>
      </c>
      <c r="R35" s="160">
        <f t="shared" si="11"/>
        <v>0</v>
      </c>
      <c r="S35" s="162">
        <f t="shared" si="11"/>
        <v>0</v>
      </c>
      <c r="T35" s="166">
        <f t="shared" si="11"/>
        <v>0</v>
      </c>
      <c r="U35" s="163">
        <f t="shared" si="11"/>
        <v>0</v>
      </c>
      <c r="V35" s="160">
        <f t="shared" si="11"/>
        <v>0</v>
      </c>
      <c r="W35" s="162">
        <f t="shared" si="11"/>
        <v>0</v>
      </c>
      <c r="X35" s="166">
        <f t="shared" si="11"/>
        <v>0</v>
      </c>
      <c r="Y35" s="163">
        <f t="shared" si="11"/>
        <v>0</v>
      </c>
      <c r="Z35" s="160">
        <f t="shared" si="11"/>
        <v>0</v>
      </c>
      <c r="AA35" s="162">
        <f t="shared" si="11"/>
        <v>30</v>
      </c>
      <c r="AB35" s="166">
        <f t="shared" si="11"/>
        <v>2</v>
      </c>
      <c r="AC35" s="163">
        <f t="shared" si="11"/>
        <v>0</v>
      </c>
      <c r="AD35" s="160">
        <f t="shared" si="11"/>
        <v>0</v>
      </c>
      <c r="AE35" s="162">
        <f t="shared" si="11"/>
        <v>30</v>
      </c>
      <c r="AF35" s="166">
        <f t="shared" si="11"/>
        <v>12</v>
      </c>
      <c r="AG35" s="36"/>
      <c r="AH35" s="36"/>
      <c r="AI35" s="24"/>
      <c r="AJ35" s="24"/>
      <c r="AK35" s="24"/>
      <c r="AL35" s="24"/>
      <c r="AM35" s="24"/>
      <c r="AN35" s="24"/>
    </row>
    <row r="36" spans="1:40" ht="13.5" customHeight="1" thickBot="1">
      <c r="A36" s="254" t="s">
        <v>118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6"/>
      <c r="AG36" s="36"/>
      <c r="AH36" s="36"/>
      <c r="AI36" s="24"/>
      <c r="AJ36" s="24"/>
      <c r="AK36" s="24"/>
      <c r="AL36" s="24"/>
      <c r="AM36" s="24"/>
      <c r="AN36" s="24"/>
    </row>
    <row r="37" spans="1:40" ht="12.75">
      <c r="A37" s="212">
        <v>26</v>
      </c>
      <c r="B37" s="213" t="s">
        <v>59</v>
      </c>
      <c r="C37" s="214">
        <v>3</v>
      </c>
      <c r="D37" s="215">
        <v>3</v>
      </c>
      <c r="E37" s="215">
        <f aca="true" t="shared" si="12" ref="E37:E55">SUM(F37,G37,H37)</f>
        <v>45</v>
      </c>
      <c r="F37" s="215">
        <f aca="true" t="shared" si="13" ref="F37:F55">SUM(I37,M37,Q37,U37,Y37,AC37)</f>
        <v>15</v>
      </c>
      <c r="G37" s="215">
        <f aca="true" t="shared" si="14" ref="G37:G55">SUM(J37,N37,R37,V37,Z37,AD37)</f>
        <v>0</v>
      </c>
      <c r="H37" s="216">
        <f aca="true" t="shared" si="15" ref="H37:H55">SUM(K37,O37,S37,W37,AA37,AE37)</f>
        <v>30</v>
      </c>
      <c r="I37" s="217"/>
      <c r="J37" s="215"/>
      <c r="K37" s="218"/>
      <c r="L37" s="219"/>
      <c r="M37" s="217"/>
      <c r="N37" s="215"/>
      <c r="O37" s="218"/>
      <c r="P37" s="219"/>
      <c r="Q37" s="217">
        <v>15</v>
      </c>
      <c r="R37" s="215"/>
      <c r="S37" s="218">
        <v>30</v>
      </c>
      <c r="T37" s="219">
        <v>3</v>
      </c>
      <c r="U37" s="217"/>
      <c r="V37" s="215"/>
      <c r="W37" s="218"/>
      <c r="X37" s="219"/>
      <c r="Y37" s="217"/>
      <c r="Z37" s="215"/>
      <c r="AA37" s="218"/>
      <c r="AB37" s="219"/>
      <c r="AC37" s="220"/>
      <c r="AD37" s="221"/>
      <c r="AE37" s="218"/>
      <c r="AF37" s="219"/>
      <c r="AG37" s="36"/>
      <c r="AH37" s="36"/>
      <c r="AI37" s="24"/>
      <c r="AJ37" s="24"/>
      <c r="AK37" s="24"/>
      <c r="AL37" s="24"/>
      <c r="AM37" s="24"/>
      <c r="AN37" s="24"/>
    </row>
    <row r="38" spans="1:40" ht="12.75">
      <c r="A38" s="150">
        <v>27</v>
      </c>
      <c r="B38" s="169" t="s">
        <v>94</v>
      </c>
      <c r="C38" s="181">
        <v>4</v>
      </c>
      <c r="D38" s="159">
        <v>4</v>
      </c>
      <c r="E38" s="159">
        <f t="shared" si="12"/>
        <v>45</v>
      </c>
      <c r="F38" s="159">
        <f t="shared" si="13"/>
        <v>15</v>
      </c>
      <c r="G38" s="159">
        <f t="shared" si="14"/>
        <v>0</v>
      </c>
      <c r="H38" s="182">
        <f t="shared" si="15"/>
        <v>30</v>
      </c>
      <c r="I38" s="176"/>
      <c r="J38" s="151"/>
      <c r="K38" s="193"/>
      <c r="L38" s="197"/>
      <c r="M38" s="176"/>
      <c r="N38" s="151"/>
      <c r="O38" s="193"/>
      <c r="P38" s="197"/>
      <c r="Q38" s="176"/>
      <c r="R38" s="151"/>
      <c r="S38" s="193"/>
      <c r="T38" s="197"/>
      <c r="U38" s="176">
        <v>15</v>
      </c>
      <c r="V38" s="151"/>
      <c r="W38" s="193">
        <v>30</v>
      </c>
      <c r="X38" s="197">
        <v>3</v>
      </c>
      <c r="Y38" s="176"/>
      <c r="Z38" s="151"/>
      <c r="AA38" s="193"/>
      <c r="AB38" s="197"/>
      <c r="AC38" s="202"/>
      <c r="AD38" s="152"/>
      <c r="AE38" s="193"/>
      <c r="AF38" s="197"/>
      <c r="AG38" s="36"/>
      <c r="AH38" s="36"/>
      <c r="AI38" s="24"/>
      <c r="AJ38" s="24"/>
      <c r="AK38" s="24"/>
      <c r="AL38" s="24"/>
      <c r="AM38" s="24"/>
      <c r="AN38" s="24"/>
    </row>
    <row r="39" spans="1:40" ht="22.5">
      <c r="A39" s="150">
        <v>28</v>
      </c>
      <c r="B39" s="170" t="s">
        <v>95</v>
      </c>
      <c r="C39" s="183">
        <v>5</v>
      </c>
      <c r="D39" s="153" t="s">
        <v>116</v>
      </c>
      <c r="E39" s="153">
        <f t="shared" si="12"/>
        <v>90</v>
      </c>
      <c r="F39" s="153">
        <f t="shared" si="13"/>
        <v>45</v>
      </c>
      <c r="G39" s="153">
        <f t="shared" si="14"/>
        <v>0</v>
      </c>
      <c r="H39" s="184">
        <f t="shared" si="15"/>
        <v>45</v>
      </c>
      <c r="I39" s="177"/>
      <c r="J39" s="153"/>
      <c r="K39" s="194"/>
      <c r="L39" s="198"/>
      <c r="M39" s="177"/>
      <c r="N39" s="153"/>
      <c r="O39" s="194"/>
      <c r="P39" s="198"/>
      <c r="Q39" s="177">
        <v>15</v>
      </c>
      <c r="R39" s="153"/>
      <c r="S39" s="194">
        <v>15</v>
      </c>
      <c r="T39" s="198">
        <v>2</v>
      </c>
      <c r="U39" s="177">
        <v>15</v>
      </c>
      <c r="V39" s="153"/>
      <c r="W39" s="194">
        <v>15</v>
      </c>
      <c r="X39" s="198">
        <v>2</v>
      </c>
      <c r="Y39" s="177">
        <v>15</v>
      </c>
      <c r="Z39" s="153"/>
      <c r="AA39" s="194">
        <v>15</v>
      </c>
      <c r="AB39" s="198">
        <v>3</v>
      </c>
      <c r="AC39" s="203"/>
      <c r="AD39" s="154"/>
      <c r="AE39" s="194"/>
      <c r="AF39" s="198"/>
      <c r="AG39" s="36"/>
      <c r="AH39" s="36"/>
      <c r="AI39" s="24"/>
      <c r="AJ39" s="24"/>
      <c r="AK39" s="24"/>
      <c r="AL39" s="24"/>
      <c r="AM39" s="24"/>
      <c r="AN39" s="24"/>
    </row>
    <row r="40" spans="1:40" ht="22.5">
      <c r="A40" s="212">
        <v>29</v>
      </c>
      <c r="B40" s="171" t="s">
        <v>96</v>
      </c>
      <c r="C40" s="181"/>
      <c r="D40" s="159">
        <v>3</v>
      </c>
      <c r="E40" s="159">
        <f t="shared" si="12"/>
        <v>15</v>
      </c>
      <c r="F40" s="159">
        <f t="shared" si="13"/>
        <v>0</v>
      </c>
      <c r="G40" s="159">
        <f t="shared" si="14"/>
        <v>15</v>
      </c>
      <c r="H40" s="182">
        <f t="shared" si="15"/>
        <v>0</v>
      </c>
      <c r="I40" s="176"/>
      <c r="J40" s="151"/>
      <c r="K40" s="193"/>
      <c r="L40" s="197"/>
      <c r="M40" s="176"/>
      <c r="N40" s="151"/>
      <c r="O40" s="193"/>
      <c r="P40" s="197"/>
      <c r="Q40" s="176"/>
      <c r="R40" s="151">
        <v>15</v>
      </c>
      <c r="S40" s="193"/>
      <c r="T40" s="197">
        <v>2</v>
      </c>
      <c r="U40" s="176"/>
      <c r="V40" s="151"/>
      <c r="W40" s="193"/>
      <c r="X40" s="197"/>
      <c r="Y40" s="176"/>
      <c r="Z40" s="151"/>
      <c r="AA40" s="193"/>
      <c r="AB40" s="197"/>
      <c r="AC40" s="202"/>
      <c r="AD40" s="152"/>
      <c r="AE40" s="193"/>
      <c r="AF40" s="197"/>
      <c r="AG40" s="36"/>
      <c r="AH40" s="36"/>
      <c r="AI40" s="24"/>
      <c r="AJ40" s="24"/>
      <c r="AK40" s="24"/>
      <c r="AL40" s="24"/>
      <c r="AM40" s="24"/>
      <c r="AN40" s="24"/>
    </row>
    <row r="41" spans="1:40" ht="22.5">
      <c r="A41" s="150">
        <v>30</v>
      </c>
      <c r="B41" s="171" t="s">
        <v>97</v>
      </c>
      <c r="C41" s="181">
        <v>5</v>
      </c>
      <c r="D41" s="159">
        <v>4.5</v>
      </c>
      <c r="E41" s="159">
        <f t="shared" si="12"/>
        <v>75</v>
      </c>
      <c r="F41" s="159">
        <f t="shared" si="13"/>
        <v>30</v>
      </c>
      <c r="G41" s="159">
        <f t="shared" si="14"/>
        <v>45</v>
      </c>
      <c r="H41" s="182">
        <f t="shared" si="15"/>
        <v>0</v>
      </c>
      <c r="I41" s="176"/>
      <c r="J41" s="151"/>
      <c r="K41" s="193"/>
      <c r="L41" s="197"/>
      <c r="M41" s="176"/>
      <c r="N41" s="151"/>
      <c r="O41" s="193"/>
      <c r="P41" s="197"/>
      <c r="Q41" s="176"/>
      <c r="R41" s="151"/>
      <c r="S41" s="193"/>
      <c r="T41" s="197"/>
      <c r="U41" s="176">
        <v>15</v>
      </c>
      <c r="V41" s="151">
        <v>15</v>
      </c>
      <c r="W41" s="193"/>
      <c r="X41" s="197">
        <v>3</v>
      </c>
      <c r="Y41" s="176">
        <v>15</v>
      </c>
      <c r="Z41" s="151">
        <v>30</v>
      </c>
      <c r="AA41" s="193"/>
      <c r="AB41" s="197">
        <v>4</v>
      </c>
      <c r="AC41" s="202"/>
      <c r="AD41" s="155"/>
      <c r="AE41" s="193"/>
      <c r="AF41" s="197"/>
      <c r="AG41" s="36"/>
      <c r="AH41" s="36"/>
      <c r="AI41" s="24"/>
      <c r="AJ41" s="24"/>
      <c r="AK41" s="24"/>
      <c r="AL41" s="24"/>
      <c r="AM41" s="24"/>
      <c r="AN41" s="24"/>
    </row>
    <row r="42" spans="1:40" ht="22.5">
      <c r="A42" s="212">
        <v>31</v>
      </c>
      <c r="B42" s="171" t="s">
        <v>98</v>
      </c>
      <c r="C42" s="181">
        <v>5</v>
      </c>
      <c r="D42" s="159">
        <v>4.5</v>
      </c>
      <c r="E42" s="159">
        <f t="shared" si="12"/>
        <v>75</v>
      </c>
      <c r="F42" s="159">
        <f t="shared" si="13"/>
        <v>30</v>
      </c>
      <c r="G42" s="159">
        <f t="shared" si="14"/>
        <v>45</v>
      </c>
      <c r="H42" s="182">
        <f t="shared" si="15"/>
        <v>0</v>
      </c>
      <c r="I42" s="176"/>
      <c r="J42" s="151"/>
      <c r="K42" s="193"/>
      <c r="L42" s="197"/>
      <c r="M42" s="176"/>
      <c r="N42" s="151"/>
      <c r="O42" s="193"/>
      <c r="P42" s="197"/>
      <c r="Q42" s="176"/>
      <c r="R42" s="151"/>
      <c r="S42" s="193"/>
      <c r="T42" s="197"/>
      <c r="U42" s="176">
        <v>15</v>
      </c>
      <c r="V42" s="151">
        <v>15</v>
      </c>
      <c r="W42" s="193"/>
      <c r="X42" s="197">
        <v>3</v>
      </c>
      <c r="Y42" s="176">
        <v>15</v>
      </c>
      <c r="Z42" s="151">
        <v>30</v>
      </c>
      <c r="AA42" s="193"/>
      <c r="AB42" s="197">
        <v>4</v>
      </c>
      <c r="AC42" s="202"/>
      <c r="AD42" s="155"/>
      <c r="AE42" s="193"/>
      <c r="AF42" s="197"/>
      <c r="AG42" s="36"/>
      <c r="AH42" s="36"/>
      <c r="AI42" s="24"/>
      <c r="AJ42" s="24"/>
      <c r="AK42" s="24"/>
      <c r="AL42" s="24"/>
      <c r="AM42" s="24"/>
      <c r="AN42" s="24"/>
    </row>
    <row r="43" spans="1:40" ht="22.5">
      <c r="A43" s="150">
        <v>32</v>
      </c>
      <c r="B43" s="171" t="s">
        <v>99</v>
      </c>
      <c r="C43" s="181">
        <v>4</v>
      </c>
      <c r="D43" s="159">
        <v>3.4</v>
      </c>
      <c r="E43" s="159">
        <f t="shared" si="12"/>
        <v>90</v>
      </c>
      <c r="F43" s="159">
        <f t="shared" si="13"/>
        <v>30</v>
      </c>
      <c r="G43" s="159">
        <f t="shared" si="14"/>
        <v>60</v>
      </c>
      <c r="H43" s="182">
        <f t="shared" si="15"/>
        <v>0</v>
      </c>
      <c r="I43" s="176"/>
      <c r="J43" s="151"/>
      <c r="K43" s="193"/>
      <c r="L43" s="197"/>
      <c r="M43" s="176"/>
      <c r="N43" s="151"/>
      <c r="O43" s="193"/>
      <c r="P43" s="197"/>
      <c r="Q43" s="176">
        <v>15</v>
      </c>
      <c r="R43" s="151">
        <v>30</v>
      </c>
      <c r="S43" s="193"/>
      <c r="T43" s="197">
        <v>3</v>
      </c>
      <c r="U43" s="176">
        <v>15</v>
      </c>
      <c r="V43" s="151">
        <v>30</v>
      </c>
      <c r="W43" s="193"/>
      <c r="X43" s="197">
        <v>4</v>
      </c>
      <c r="Y43" s="176"/>
      <c r="Z43" s="151"/>
      <c r="AA43" s="193"/>
      <c r="AB43" s="197"/>
      <c r="AC43" s="202"/>
      <c r="AD43" s="152"/>
      <c r="AE43" s="193"/>
      <c r="AF43" s="197"/>
      <c r="AG43" s="36"/>
      <c r="AH43" s="36"/>
      <c r="AI43" s="24"/>
      <c r="AJ43" s="24"/>
      <c r="AK43" s="24"/>
      <c r="AL43" s="24"/>
      <c r="AM43" s="24"/>
      <c r="AN43" s="24"/>
    </row>
    <row r="44" spans="1:40" ht="22.5">
      <c r="A44" s="150">
        <v>33</v>
      </c>
      <c r="B44" s="171" t="s">
        <v>100</v>
      </c>
      <c r="C44" s="181"/>
      <c r="D44" s="159">
        <v>3.4</v>
      </c>
      <c r="E44" s="159">
        <f t="shared" si="12"/>
        <v>75</v>
      </c>
      <c r="F44" s="159">
        <f t="shared" si="13"/>
        <v>30</v>
      </c>
      <c r="G44" s="159">
        <f t="shared" si="14"/>
        <v>45</v>
      </c>
      <c r="H44" s="182">
        <f t="shared" si="15"/>
        <v>0</v>
      </c>
      <c r="I44" s="176"/>
      <c r="J44" s="151"/>
      <c r="K44" s="193"/>
      <c r="L44" s="197"/>
      <c r="M44" s="176"/>
      <c r="N44" s="151"/>
      <c r="O44" s="193"/>
      <c r="P44" s="197"/>
      <c r="Q44" s="176">
        <v>15</v>
      </c>
      <c r="R44" s="151">
        <v>30</v>
      </c>
      <c r="S44" s="193"/>
      <c r="T44" s="197">
        <v>3</v>
      </c>
      <c r="U44" s="176">
        <v>15</v>
      </c>
      <c r="V44" s="151">
        <v>15</v>
      </c>
      <c r="W44" s="193"/>
      <c r="X44" s="197">
        <v>3</v>
      </c>
      <c r="Y44" s="176"/>
      <c r="Z44" s="151"/>
      <c r="AA44" s="193"/>
      <c r="AB44" s="197"/>
      <c r="AC44" s="202"/>
      <c r="AD44" s="152"/>
      <c r="AE44" s="193"/>
      <c r="AF44" s="197"/>
      <c r="AG44" s="36"/>
      <c r="AH44" s="36"/>
      <c r="AI44" s="24"/>
      <c r="AJ44" s="24"/>
      <c r="AK44" s="24"/>
      <c r="AL44" s="24"/>
      <c r="AM44" s="24"/>
      <c r="AN44" s="24"/>
    </row>
    <row r="45" spans="1:40" ht="12.75">
      <c r="A45" s="212">
        <v>34</v>
      </c>
      <c r="B45" s="169" t="s">
        <v>101</v>
      </c>
      <c r="C45" s="181"/>
      <c r="D45" s="159">
        <v>4.5</v>
      </c>
      <c r="E45" s="159">
        <f t="shared" si="12"/>
        <v>45</v>
      </c>
      <c r="F45" s="159">
        <f t="shared" si="13"/>
        <v>15</v>
      </c>
      <c r="G45" s="159">
        <f t="shared" si="14"/>
        <v>30</v>
      </c>
      <c r="H45" s="182">
        <f t="shared" si="15"/>
        <v>0</v>
      </c>
      <c r="I45" s="176"/>
      <c r="J45" s="151"/>
      <c r="K45" s="193"/>
      <c r="L45" s="197"/>
      <c r="M45" s="176"/>
      <c r="N45" s="151"/>
      <c r="O45" s="193"/>
      <c r="P45" s="197"/>
      <c r="Q45" s="176"/>
      <c r="R45" s="151"/>
      <c r="S45" s="193"/>
      <c r="T45" s="197"/>
      <c r="U45" s="176">
        <v>15</v>
      </c>
      <c r="V45" s="151">
        <v>15</v>
      </c>
      <c r="W45" s="193"/>
      <c r="X45" s="197">
        <v>3</v>
      </c>
      <c r="Y45" s="176"/>
      <c r="Z45" s="151">
        <v>15</v>
      </c>
      <c r="AA45" s="193"/>
      <c r="AB45" s="197">
        <v>1</v>
      </c>
      <c r="AC45" s="204"/>
      <c r="AD45" s="156"/>
      <c r="AE45" s="207"/>
      <c r="AF45" s="197"/>
      <c r="AG45" s="36"/>
      <c r="AH45" s="36"/>
      <c r="AI45" s="24"/>
      <c r="AJ45" s="24"/>
      <c r="AK45" s="24"/>
      <c r="AL45" s="24"/>
      <c r="AM45" s="24"/>
      <c r="AN45" s="24"/>
    </row>
    <row r="46" spans="1:40" ht="12.75">
      <c r="A46" s="150">
        <v>35</v>
      </c>
      <c r="B46" s="169" t="s">
        <v>102</v>
      </c>
      <c r="C46" s="181"/>
      <c r="D46" s="159">
        <v>5.6</v>
      </c>
      <c r="E46" s="159">
        <f t="shared" si="12"/>
        <v>45</v>
      </c>
      <c r="F46" s="159">
        <f t="shared" si="13"/>
        <v>30</v>
      </c>
      <c r="G46" s="159">
        <f t="shared" si="14"/>
        <v>15</v>
      </c>
      <c r="H46" s="182">
        <f t="shared" si="15"/>
        <v>0</v>
      </c>
      <c r="I46" s="176"/>
      <c r="J46" s="151"/>
      <c r="K46" s="193"/>
      <c r="L46" s="197"/>
      <c r="M46" s="176"/>
      <c r="N46" s="151"/>
      <c r="O46" s="193"/>
      <c r="P46" s="197"/>
      <c r="Q46" s="176"/>
      <c r="R46" s="151"/>
      <c r="S46" s="193"/>
      <c r="T46" s="197"/>
      <c r="U46" s="176"/>
      <c r="V46" s="151"/>
      <c r="W46" s="193"/>
      <c r="X46" s="197"/>
      <c r="Y46" s="176">
        <v>15</v>
      </c>
      <c r="Z46" s="151">
        <v>15</v>
      </c>
      <c r="AA46" s="193"/>
      <c r="AB46" s="197">
        <v>3</v>
      </c>
      <c r="AC46" s="176">
        <v>15</v>
      </c>
      <c r="AD46" s="151"/>
      <c r="AE46" s="193"/>
      <c r="AF46" s="197">
        <v>1</v>
      </c>
      <c r="AG46" s="36"/>
      <c r="AH46" s="36"/>
      <c r="AI46" s="24"/>
      <c r="AJ46" s="24"/>
      <c r="AK46" s="24"/>
      <c r="AL46" s="24"/>
      <c r="AM46" s="24"/>
      <c r="AN46" s="24"/>
    </row>
    <row r="47" spans="1:40" ht="12.75">
      <c r="A47" s="212">
        <v>36</v>
      </c>
      <c r="B47" s="169" t="s">
        <v>68</v>
      </c>
      <c r="C47" s="181"/>
      <c r="D47" s="159">
        <v>3</v>
      </c>
      <c r="E47" s="159">
        <f t="shared" si="12"/>
        <v>30</v>
      </c>
      <c r="F47" s="159">
        <f t="shared" si="13"/>
        <v>0</v>
      </c>
      <c r="G47" s="159">
        <f t="shared" si="14"/>
        <v>0</v>
      </c>
      <c r="H47" s="182">
        <f t="shared" si="15"/>
        <v>30</v>
      </c>
      <c r="I47" s="176"/>
      <c r="J47" s="151"/>
      <c r="K47" s="193"/>
      <c r="L47" s="197"/>
      <c r="M47" s="176"/>
      <c r="N47" s="151"/>
      <c r="O47" s="193"/>
      <c r="P47" s="197"/>
      <c r="Q47" s="176"/>
      <c r="R47" s="151"/>
      <c r="S47" s="193">
        <v>30</v>
      </c>
      <c r="T47" s="197">
        <v>2</v>
      </c>
      <c r="U47" s="176"/>
      <c r="V47" s="151"/>
      <c r="W47" s="193"/>
      <c r="X47" s="197"/>
      <c r="Y47" s="176"/>
      <c r="Z47" s="151"/>
      <c r="AA47" s="193"/>
      <c r="AB47" s="197"/>
      <c r="AC47" s="176"/>
      <c r="AD47" s="151"/>
      <c r="AE47" s="193"/>
      <c r="AF47" s="197"/>
      <c r="AG47" s="36"/>
      <c r="AH47" s="36"/>
      <c r="AI47" s="24"/>
      <c r="AJ47" s="24"/>
      <c r="AK47" s="24"/>
      <c r="AL47" s="24"/>
      <c r="AM47" s="24"/>
      <c r="AN47" s="24"/>
    </row>
    <row r="48" spans="1:40" ht="22.5">
      <c r="A48" s="150">
        <v>37</v>
      </c>
      <c r="B48" s="172" t="s">
        <v>103</v>
      </c>
      <c r="C48" s="181"/>
      <c r="D48" s="159">
        <v>5.6</v>
      </c>
      <c r="E48" s="159">
        <f t="shared" si="12"/>
        <v>60</v>
      </c>
      <c r="F48" s="159">
        <f t="shared" si="13"/>
        <v>0</v>
      </c>
      <c r="G48" s="159">
        <f t="shared" si="14"/>
        <v>60</v>
      </c>
      <c r="H48" s="182">
        <f t="shared" si="15"/>
        <v>0</v>
      </c>
      <c r="I48" s="176"/>
      <c r="J48" s="151"/>
      <c r="K48" s="193"/>
      <c r="L48" s="197"/>
      <c r="M48" s="176"/>
      <c r="N48" s="151"/>
      <c r="O48" s="193"/>
      <c r="P48" s="197"/>
      <c r="Q48" s="176"/>
      <c r="R48" s="151"/>
      <c r="S48" s="193"/>
      <c r="T48" s="197"/>
      <c r="U48" s="176"/>
      <c r="V48" s="151"/>
      <c r="W48" s="193"/>
      <c r="X48" s="197"/>
      <c r="Y48" s="176"/>
      <c r="Z48" s="151">
        <v>30</v>
      </c>
      <c r="AA48" s="193"/>
      <c r="AB48" s="197">
        <v>2</v>
      </c>
      <c r="AC48" s="176"/>
      <c r="AD48" s="151">
        <v>30</v>
      </c>
      <c r="AE48" s="193"/>
      <c r="AF48" s="197">
        <v>2</v>
      </c>
      <c r="AG48" s="36"/>
      <c r="AH48" s="36"/>
      <c r="AI48" s="24"/>
      <c r="AJ48" s="24"/>
      <c r="AK48" s="24"/>
      <c r="AL48" s="24"/>
      <c r="AM48" s="24"/>
      <c r="AN48" s="24"/>
    </row>
    <row r="49" spans="1:40" ht="12.75">
      <c r="A49" s="150">
        <v>38</v>
      </c>
      <c r="B49" s="173" t="s">
        <v>104</v>
      </c>
      <c r="C49" s="181"/>
      <c r="D49" s="222" t="s">
        <v>127</v>
      </c>
      <c r="E49" s="222">
        <f>SUM(F49,G49,H49)</f>
        <v>45</v>
      </c>
      <c r="F49" s="222">
        <f aca="true" t="shared" si="16" ref="F49:H50">SUM(I49,M49,Q49,U49,Y49,AC49)</f>
        <v>0</v>
      </c>
      <c r="G49" s="222">
        <f t="shared" si="16"/>
        <v>45</v>
      </c>
      <c r="H49" s="182">
        <f t="shared" si="16"/>
        <v>0</v>
      </c>
      <c r="I49" s="178"/>
      <c r="J49" s="157"/>
      <c r="K49" s="195"/>
      <c r="L49" s="199"/>
      <c r="M49" s="178"/>
      <c r="N49" s="157"/>
      <c r="O49" s="195"/>
      <c r="P49" s="199"/>
      <c r="Q49" s="178"/>
      <c r="R49" s="157"/>
      <c r="S49" s="195"/>
      <c r="T49" s="199"/>
      <c r="U49" s="178"/>
      <c r="V49" s="157"/>
      <c r="W49" s="195"/>
      <c r="X49" s="199"/>
      <c r="Y49" s="178"/>
      <c r="Z49" s="157">
        <v>15</v>
      </c>
      <c r="AA49" s="195"/>
      <c r="AB49" s="199">
        <v>1</v>
      </c>
      <c r="AC49" s="178"/>
      <c r="AD49" s="157">
        <v>30</v>
      </c>
      <c r="AE49" s="195"/>
      <c r="AF49" s="199">
        <v>2</v>
      </c>
      <c r="AG49" s="36"/>
      <c r="AH49" s="36"/>
      <c r="AI49" s="24"/>
      <c r="AJ49" s="24"/>
      <c r="AK49" s="24"/>
      <c r="AL49" s="24"/>
      <c r="AM49" s="24"/>
      <c r="AN49" s="24"/>
    </row>
    <row r="50" spans="1:40" ht="22.5">
      <c r="A50" s="212">
        <v>39</v>
      </c>
      <c r="B50" s="172" t="s">
        <v>126</v>
      </c>
      <c r="C50" s="181"/>
      <c r="D50" s="222" t="s">
        <v>128</v>
      </c>
      <c r="E50" s="222">
        <f>SUM(F50,G50,H50)</f>
        <v>30</v>
      </c>
      <c r="F50" s="222">
        <f t="shared" si="16"/>
        <v>0</v>
      </c>
      <c r="G50" s="222">
        <f t="shared" si="16"/>
        <v>30</v>
      </c>
      <c r="H50" s="182">
        <f t="shared" si="16"/>
        <v>0</v>
      </c>
      <c r="I50" s="178"/>
      <c r="J50" s="157"/>
      <c r="K50" s="195"/>
      <c r="L50" s="199"/>
      <c r="M50" s="178"/>
      <c r="N50" s="157"/>
      <c r="O50" s="195"/>
      <c r="P50" s="199"/>
      <c r="Q50" s="178"/>
      <c r="R50" s="157"/>
      <c r="S50" s="195"/>
      <c r="T50" s="199"/>
      <c r="U50" s="178"/>
      <c r="V50" s="157">
        <v>30</v>
      </c>
      <c r="W50" s="195"/>
      <c r="X50" s="199">
        <v>2</v>
      </c>
      <c r="Y50" s="178"/>
      <c r="Z50" s="157"/>
      <c r="AA50" s="195"/>
      <c r="AB50" s="199"/>
      <c r="AC50" s="178"/>
      <c r="AD50" s="157"/>
      <c r="AE50" s="195"/>
      <c r="AF50" s="199"/>
      <c r="AG50" s="36"/>
      <c r="AH50" s="36"/>
      <c r="AI50" s="24"/>
      <c r="AJ50" s="24"/>
      <c r="AK50" s="24"/>
      <c r="AL50" s="24"/>
      <c r="AM50" s="24"/>
      <c r="AN50" s="24"/>
    </row>
    <row r="51" spans="1:40" ht="22.5">
      <c r="A51" s="150">
        <v>40</v>
      </c>
      <c r="B51" s="173" t="s">
        <v>105</v>
      </c>
      <c r="C51" s="185">
        <v>4.6</v>
      </c>
      <c r="D51" s="157" t="s">
        <v>117</v>
      </c>
      <c r="E51" s="157">
        <f t="shared" si="12"/>
        <v>135</v>
      </c>
      <c r="F51" s="157">
        <f t="shared" si="13"/>
        <v>0</v>
      </c>
      <c r="G51" s="157">
        <f t="shared" si="14"/>
        <v>135</v>
      </c>
      <c r="H51" s="186">
        <f t="shared" si="15"/>
        <v>0</v>
      </c>
      <c r="I51" s="178"/>
      <c r="J51" s="157"/>
      <c r="K51" s="195"/>
      <c r="L51" s="199"/>
      <c r="M51" s="178"/>
      <c r="N51" s="157">
        <v>15</v>
      </c>
      <c r="O51" s="195"/>
      <c r="P51" s="199">
        <v>1</v>
      </c>
      <c r="Q51" s="178"/>
      <c r="R51" s="157">
        <v>30</v>
      </c>
      <c r="S51" s="195"/>
      <c r="T51" s="199">
        <v>2</v>
      </c>
      <c r="U51" s="178"/>
      <c r="V51" s="157">
        <v>30</v>
      </c>
      <c r="W51" s="195"/>
      <c r="X51" s="199">
        <v>3</v>
      </c>
      <c r="Y51" s="178"/>
      <c r="Z51" s="157">
        <v>30</v>
      </c>
      <c r="AA51" s="195"/>
      <c r="AB51" s="199">
        <v>2</v>
      </c>
      <c r="AC51" s="178"/>
      <c r="AD51" s="157">
        <v>30</v>
      </c>
      <c r="AE51" s="195"/>
      <c r="AF51" s="199">
        <v>3</v>
      </c>
      <c r="AG51" s="36"/>
      <c r="AH51" s="36"/>
      <c r="AI51" s="24"/>
      <c r="AJ51" s="24"/>
      <c r="AK51" s="24"/>
      <c r="AL51" s="24"/>
      <c r="AM51" s="24"/>
      <c r="AN51" s="24"/>
    </row>
    <row r="52" spans="1:40" ht="22.5">
      <c r="A52" s="212">
        <v>41</v>
      </c>
      <c r="B52" s="174" t="s">
        <v>106</v>
      </c>
      <c r="C52" s="187">
        <v>3.6</v>
      </c>
      <c r="D52" s="157" t="s">
        <v>117</v>
      </c>
      <c r="E52" s="157">
        <f t="shared" si="12"/>
        <v>150</v>
      </c>
      <c r="F52" s="157">
        <f t="shared" si="13"/>
        <v>0</v>
      </c>
      <c r="G52" s="157">
        <f t="shared" si="14"/>
        <v>150</v>
      </c>
      <c r="H52" s="186">
        <f t="shared" si="15"/>
        <v>0</v>
      </c>
      <c r="I52" s="178"/>
      <c r="J52" s="157"/>
      <c r="K52" s="195"/>
      <c r="L52" s="199"/>
      <c r="M52" s="178"/>
      <c r="N52" s="157">
        <v>30</v>
      </c>
      <c r="O52" s="195"/>
      <c r="P52" s="199">
        <v>2</v>
      </c>
      <c r="Q52" s="178"/>
      <c r="R52" s="157">
        <v>30</v>
      </c>
      <c r="S52" s="195"/>
      <c r="T52" s="199">
        <v>3</v>
      </c>
      <c r="U52" s="178"/>
      <c r="V52" s="157">
        <v>30</v>
      </c>
      <c r="W52" s="195"/>
      <c r="X52" s="199">
        <v>2</v>
      </c>
      <c r="Y52" s="178"/>
      <c r="Z52" s="157">
        <v>30</v>
      </c>
      <c r="AA52" s="195"/>
      <c r="AB52" s="199">
        <v>2</v>
      </c>
      <c r="AC52" s="178"/>
      <c r="AD52" s="157">
        <v>30</v>
      </c>
      <c r="AE52" s="195"/>
      <c r="AF52" s="199">
        <v>3</v>
      </c>
      <c r="AG52" s="36"/>
      <c r="AH52" s="36"/>
      <c r="AI52" s="24"/>
      <c r="AJ52" s="24"/>
      <c r="AK52" s="24"/>
      <c r="AL52" s="24"/>
      <c r="AM52" s="24"/>
      <c r="AN52" s="24"/>
    </row>
    <row r="53" spans="1:40" ht="22.5">
      <c r="A53" s="150">
        <v>42</v>
      </c>
      <c r="B53" s="175" t="s">
        <v>107</v>
      </c>
      <c r="C53" s="181"/>
      <c r="D53" s="159">
        <v>3.4</v>
      </c>
      <c r="E53" s="159">
        <f t="shared" si="12"/>
        <v>60</v>
      </c>
      <c r="F53" s="159">
        <f t="shared" si="13"/>
        <v>30</v>
      </c>
      <c r="G53" s="159">
        <f t="shared" si="14"/>
        <v>0</v>
      </c>
      <c r="H53" s="182">
        <f t="shared" si="15"/>
        <v>30</v>
      </c>
      <c r="I53" s="176"/>
      <c r="J53" s="151"/>
      <c r="K53" s="193"/>
      <c r="L53" s="197"/>
      <c r="M53" s="176"/>
      <c r="N53" s="151"/>
      <c r="O53" s="193"/>
      <c r="P53" s="197"/>
      <c r="Q53" s="176">
        <v>15</v>
      </c>
      <c r="R53" s="151"/>
      <c r="S53" s="193">
        <v>15</v>
      </c>
      <c r="T53" s="197">
        <v>2</v>
      </c>
      <c r="U53" s="176">
        <v>15</v>
      </c>
      <c r="V53" s="151"/>
      <c r="W53" s="193">
        <v>15</v>
      </c>
      <c r="X53" s="197">
        <v>2</v>
      </c>
      <c r="Y53" s="176"/>
      <c r="Z53" s="151"/>
      <c r="AA53" s="193"/>
      <c r="AB53" s="197"/>
      <c r="AC53" s="176"/>
      <c r="AD53" s="151"/>
      <c r="AE53" s="193"/>
      <c r="AF53" s="197"/>
      <c r="AG53" s="36"/>
      <c r="AH53" s="36"/>
      <c r="AI53" s="24"/>
      <c r="AJ53" s="24"/>
      <c r="AK53" s="24"/>
      <c r="AL53" s="24"/>
      <c r="AM53" s="24"/>
      <c r="AN53" s="24"/>
    </row>
    <row r="54" spans="1:40" ht="12.75">
      <c r="A54" s="150">
        <v>43</v>
      </c>
      <c r="B54" s="172" t="s">
        <v>108</v>
      </c>
      <c r="C54" s="183"/>
      <c r="D54" s="153">
        <v>6</v>
      </c>
      <c r="E54" s="153">
        <f t="shared" si="12"/>
        <v>15</v>
      </c>
      <c r="F54" s="153">
        <f t="shared" si="13"/>
        <v>15</v>
      </c>
      <c r="G54" s="153">
        <f t="shared" si="14"/>
        <v>0</v>
      </c>
      <c r="H54" s="184">
        <f t="shared" si="15"/>
        <v>0</v>
      </c>
      <c r="I54" s="177"/>
      <c r="J54" s="153"/>
      <c r="K54" s="194"/>
      <c r="L54" s="198"/>
      <c r="M54" s="177"/>
      <c r="N54" s="153"/>
      <c r="O54" s="194"/>
      <c r="P54" s="198"/>
      <c r="Q54" s="177"/>
      <c r="R54" s="153"/>
      <c r="S54" s="194"/>
      <c r="T54" s="198"/>
      <c r="U54" s="177"/>
      <c r="V54" s="153"/>
      <c r="W54" s="194"/>
      <c r="X54" s="198"/>
      <c r="Y54" s="177"/>
      <c r="Z54" s="153"/>
      <c r="AA54" s="194"/>
      <c r="AB54" s="198"/>
      <c r="AC54" s="177">
        <v>15</v>
      </c>
      <c r="AD54" s="153"/>
      <c r="AE54" s="194"/>
      <c r="AF54" s="198">
        <v>1</v>
      </c>
      <c r="AG54" s="36"/>
      <c r="AH54" s="36"/>
      <c r="AI54" s="24"/>
      <c r="AJ54" s="24"/>
      <c r="AK54" s="24"/>
      <c r="AL54" s="24"/>
      <c r="AM54" s="24"/>
      <c r="AN54" s="24"/>
    </row>
    <row r="55" spans="1:40" ht="12.75">
      <c r="A55" s="212">
        <v>44</v>
      </c>
      <c r="B55" s="169" t="s">
        <v>73</v>
      </c>
      <c r="C55" s="181"/>
      <c r="D55" s="159" t="s">
        <v>109</v>
      </c>
      <c r="E55" s="158">
        <f t="shared" si="12"/>
        <v>0</v>
      </c>
      <c r="F55" s="158">
        <f t="shared" si="13"/>
        <v>0</v>
      </c>
      <c r="G55" s="158">
        <f t="shared" si="14"/>
        <v>0</v>
      </c>
      <c r="H55" s="188">
        <f t="shared" si="15"/>
        <v>0</v>
      </c>
      <c r="I55" s="176"/>
      <c r="J55" s="151"/>
      <c r="K55" s="193"/>
      <c r="L55" s="197"/>
      <c r="M55" s="176"/>
      <c r="N55" s="151"/>
      <c r="O55" s="193"/>
      <c r="P55" s="197"/>
      <c r="Q55" s="257" t="s">
        <v>61</v>
      </c>
      <c r="R55" s="258"/>
      <c r="S55" s="259"/>
      <c r="T55" s="197">
        <v>4</v>
      </c>
      <c r="U55" s="176"/>
      <c r="V55" s="151"/>
      <c r="W55" s="193"/>
      <c r="X55" s="197"/>
      <c r="Y55" s="257" t="s">
        <v>70</v>
      </c>
      <c r="Z55" s="258"/>
      <c r="AA55" s="259"/>
      <c r="AB55" s="197">
        <v>5</v>
      </c>
      <c r="AC55" s="257" t="s">
        <v>110</v>
      </c>
      <c r="AD55" s="258"/>
      <c r="AE55" s="259"/>
      <c r="AF55" s="197">
        <v>5</v>
      </c>
      <c r="AG55" s="36"/>
      <c r="AH55" s="36"/>
      <c r="AI55" s="24"/>
      <c r="AJ55" s="24"/>
      <c r="AK55" s="24"/>
      <c r="AL55" s="24"/>
      <c r="AM55" s="24"/>
      <c r="AN55" s="24"/>
    </row>
    <row r="56" spans="1:40" ht="13.5" thickBot="1">
      <c r="A56" s="260" t="s">
        <v>92</v>
      </c>
      <c r="B56" s="261"/>
      <c r="C56" s="189"/>
      <c r="D56" s="190"/>
      <c r="E56" s="191">
        <f aca="true" t="shared" si="17" ref="E56:AF56">SUM(E37:E55)</f>
        <v>1125</v>
      </c>
      <c r="F56" s="191">
        <f t="shared" si="17"/>
        <v>285</v>
      </c>
      <c r="G56" s="191">
        <f t="shared" si="17"/>
        <v>675</v>
      </c>
      <c r="H56" s="192">
        <f t="shared" si="17"/>
        <v>165</v>
      </c>
      <c r="I56" s="179">
        <f t="shared" si="17"/>
        <v>0</v>
      </c>
      <c r="J56" s="129">
        <f t="shared" si="17"/>
        <v>0</v>
      </c>
      <c r="K56" s="196">
        <f t="shared" si="17"/>
        <v>0</v>
      </c>
      <c r="L56" s="200">
        <f t="shared" si="17"/>
        <v>0</v>
      </c>
      <c r="M56" s="179">
        <f t="shared" si="17"/>
        <v>0</v>
      </c>
      <c r="N56" s="129">
        <f t="shared" si="17"/>
        <v>45</v>
      </c>
      <c r="O56" s="196">
        <f t="shared" si="17"/>
        <v>0</v>
      </c>
      <c r="P56" s="200">
        <f t="shared" si="17"/>
        <v>3</v>
      </c>
      <c r="Q56" s="179">
        <f t="shared" si="17"/>
        <v>75</v>
      </c>
      <c r="R56" s="129">
        <f t="shared" si="17"/>
        <v>135</v>
      </c>
      <c r="S56" s="196">
        <f t="shared" si="17"/>
        <v>90</v>
      </c>
      <c r="T56" s="200">
        <f t="shared" si="17"/>
        <v>26</v>
      </c>
      <c r="U56" s="179">
        <f t="shared" si="17"/>
        <v>120</v>
      </c>
      <c r="V56" s="129">
        <f t="shared" si="17"/>
        <v>180</v>
      </c>
      <c r="W56" s="196">
        <f t="shared" si="17"/>
        <v>60</v>
      </c>
      <c r="X56" s="200">
        <f t="shared" si="17"/>
        <v>30</v>
      </c>
      <c r="Y56" s="179">
        <f t="shared" si="17"/>
        <v>60</v>
      </c>
      <c r="Z56" s="129">
        <f t="shared" si="17"/>
        <v>195</v>
      </c>
      <c r="AA56" s="196">
        <f t="shared" si="17"/>
        <v>15</v>
      </c>
      <c r="AB56" s="205">
        <f t="shared" si="17"/>
        <v>27</v>
      </c>
      <c r="AC56" s="179">
        <f t="shared" si="17"/>
        <v>30</v>
      </c>
      <c r="AD56" s="129">
        <f t="shared" si="17"/>
        <v>120</v>
      </c>
      <c r="AE56" s="196">
        <f t="shared" si="17"/>
        <v>0</v>
      </c>
      <c r="AF56" s="205">
        <f t="shared" si="17"/>
        <v>17</v>
      </c>
      <c r="AG56" s="36"/>
      <c r="AH56" s="36"/>
      <c r="AI56" s="24"/>
      <c r="AJ56" s="24"/>
      <c r="AK56" s="24"/>
      <c r="AL56" s="24"/>
      <c r="AM56" s="24"/>
      <c r="AN56" s="24"/>
    </row>
    <row r="57" spans="1:40" ht="13.5" thickBot="1">
      <c r="A57" s="249" t="s">
        <v>111</v>
      </c>
      <c r="B57" s="249"/>
      <c r="C57" s="250"/>
      <c r="D57" s="250"/>
      <c r="E57" s="130">
        <f aca="true" t="shared" si="18" ref="E57:K57">SUM(E31,E35,E56)</f>
        <v>1965</v>
      </c>
      <c r="F57" s="180">
        <f t="shared" si="18"/>
        <v>555</v>
      </c>
      <c r="G57" s="180">
        <f t="shared" si="18"/>
        <v>870</v>
      </c>
      <c r="H57" s="180">
        <f t="shared" si="18"/>
        <v>540</v>
      </c>
      <c r="I57" s="131">
        <f t="shared" si="18"/>
        <v>150</v>
      </c>
      <c r="J57" s="131">
        <f t="shared" si="18"/>
        <v>45</v>
      </c>
      <c r="K57" s="201">
        <f t="shared" si="18"/>
        <v>150</v>
      </c>
      <c r="L57" s="208"/>
      <c r="M57" s="131">
        <f>SUM(M31,M35,M56)</f>
        <v>120</v>
      </c>
      <c r="N57" s="131">
        <f>SUM(N31,N35,N56)</f>
        <v>105</v>
      </c>
      <c r="O57" s="201">
        <f>SUM(O31,O35,O56)</f>
        <v>165</v>
      </c>
      <c r="P57" s="209"/>
      <c r="Q57" s="131">
        <f>SUM(Q31,Q35,Q56)</f>
        <v>75</v>
      </c>
      <c r="R57" s="131">
        <f>SUM(R31,R35,R56)</f>
        <v>165</v>
      </c>
      <c r="S57" s="201">
        <f>SUM(S31,S35,S56)</f>
        <v>90</v>
      </c>
      <c r="T57" s="209"/>
      <c r="U57" s="131">
        <f>SUM(U31,U35,U56)</f>
        <v>120</v>
      </c>
      <c r="V57" s="131">
        <f>SUM(V31,V35,V56)</f>
        <v>210</v>
      </c>
      <c r="W57" s="201">
        <f>SUM(W31,W35,W56)</f>
        <v>60</v>
      </c>
      <c r="X57" s="209"/>
      <c r="Y57" s="131">
        <f>SUM(Y31,Y35,Y56)</f>
        <v>60</v>
      </c>
      <c r="Z57" s="131">
        <f>SUM(Z31,Z35,Z56)</f>
        <v>225</v>
      </c>
      <c r="AA57" s="201">
        <f>SUM(AA31,AA35,AA56)</f>
        <v>45</v>
      </c>
      <c r="AB57" s="206"/>
      <c r="AC57" s="131">
        <f>SUM(AC31,AC35,AC56)</f>
        <v>30</v>
      </c>
      <c r="AD57" s="131">
        <f>SUM(AD31,AD35,AD56)</f>
        <v>120</v>
      </c>
      <c r="AE57" s="201">
        <f>SUM(AE31,AE35,AE56)</f>
        <v>30</v>
      </c>
      <c r="AF57" s="206"/>
      <c r="AG57" s="36"/>
      <c r="AH57" s="36"/>
      <c r="AI57" s="24"/>
      <c r="AJ57" s="24"/>
      <c r="AK57" s="24"/>
      <c r="AL57" s="24"/>
      <c r="AM57" s="24"/>
      <c r="AN57" s="24"/>
    </row>
    <row r="58" spans="1:40" ht="13.5" customHeight="1" thickBot="1">
      <c r="A58" s="132" t="s">
        <v>112</v>
      </c>
      <c r="B58" s="133"/>
      <c r="C58" s="251"/>
      <c r="D58" s="251"/>
      <c r="E58" s="251"/>
      <c r="F58" s="244">
        <f>SUM(F57:H57)</f>
        <v>1965</v>
      </c>
      <c r="G58" s="244"/>
      <c r="H58" s="244"/>
      <c r="I58" s="244">
        <f>SUM(I57:K57)</f>
        <v>345</v>
      </c>
      <c r="J58" s="244"/>
      <c r="K58" s="244"/>
      <c r="L58" s="134">
        <f>SUM(L31,L35,L56)</f>
        <v>28</v>
      </c>
      <c r="M58" s="244">
        <f>SUM(M57:O57)</f>
        <v>390</v>
      </c>
      <c r="N58" s="244"/>
      <c r="O58" s="245"/>
      <c r="P58" s="210">
        <f>SUM(P31,P35,P56)</f>
        <v>32</v>
      </c>
      <c r="Q58" s="244">
        <f>SUM(Q57:S57)</f>
        <v>330</v>
      </c>
      <c r="R58" s="244"/>
      <c r="S58" s="245"/>
      <c r="T58" s="210">
        <f>SUM(T31,T35,T56)</f>
        <v>28</v>
      </c>
      <c r="U58" s="244">
        <f>SUM(U57:W57)</f>
        <v>390</v>
      </c>
      <c r="V58" s="244"/>
      <c r="W58" s="245"/>
      <c r="X58" s="210">
        <f>SUM(X31,X35,X56)</f>
        <v>32</v>
      </c>
      <c r="Y58" s="244">
        <f>SUM(Y57:AA57)</f>
        <v>330</v>
      </c>
      <c r="Z58" s="244"/>
      <c r="AA58" s="245"/>
      <c r="AB58" s="210">
        <f>SUM(AB31,AB35,AB56)</f>
        <v>31</v>
      </c>
      <c r="AC58" s="244">
        <f>SUM(AC57:AE57)</f>
        <v>180</v>
      </c>
      <c r="AD58" s="244"/>
      <c r="AE58" s="245"/>
      <c r="AF58" s="211">
        <f>SUM(AF31,AF35,AF56)</f>
        <v>29</v>
      </c>
      <c r="AG58" s="36"/>
      <c r="AH58" s="36"/>
      <c r="AI58" s="24"/>
      <c r="AJ58" s="24"/>
      <c r="AK58" s="24"/>
      <c r="AL58" s="24"/>
      <c r="AM58" s="24"/>
      <c r="AN58" s="24"/>
    </row>
    <row r="59" spans="1:32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AB59" s="35"/>
      <c r="AC59" s="35"/>
      <c r="AD59" s="35"/>
      <c r="AE59" s="35"/>
      <c r="AF59" s="35"/>
    </row>
    <row r="60" spans="1:32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AB60" s="35"/>
      <c r="AC60" s="35"/>
      <c r="AD60" s="35"/>
      <c r="AE60" s="35"/>
      <c r="AF60" s="35"/>
    </row>
    <row r="61" spans="1:32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AB61" s="35"/>
      <c r="AC61" s="35"/>
      <c r="AD61" s="35"/>
      <c r="AE61" s="35"/>
      <c r="AF61" s="35"/>
    </row>
    <row r="62" spans="1:2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 t="s">
        <v>135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1"/>
      <c r="Z62" s="1"/>
      <c r="AA62" s="1"/>
    </row>
    <row r="63" spans="3:27" ht="12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1"/>
      <c r="Z63" s="1"/>
      <c r="AA63" s="1"/>
    </row>
    <row r="64" spans="1:2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135"/>
      <c r="Q64" s="135"/>
      <c r="R64" s="135"/>
      <c r="S64" s="135" t="s">
        <v>136</v>
      </c>
      <c r="T64" s="135"/>
      <c r="U64" s="35"/>
      <c r="V64" s="35"/>
      <c r="W64" s="35"/>
      <c r="X64" s="35"/>
      <c r="Y64" s="1"/>
      <c r="Z64" s="1"/>
      <c r="AA64" s="1"/>
    </row>
    <row r="65" spans="1:32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246"/>
      <c r="Y65" s="246"/>
      <c r="Z65" s="246"/>
      <c r="AA65" s="246"/>
      <c r="AB65" s="246"/>
      <c r="AC65" s="35"/>
      <c r="AD65" s="35"/>
      <c r="AE65" s="35"/>
      <c r="AF65" s="35"/>
    </row>
    <row r="68" spans="1:14" ht="12.75" customHeight="1">
      <c r="A68" s="136"/>
      <c r="B68" s="139" t="s">
        <v>113</v>
      </c>
      <c r="C68" s="136"/>
      <c r="D68" s="247" t="s">
        <v>114</v>
      </c>
      <c r="E68" s="247"/>
      <c r="F68" s="247"/>
      <c r="G68" s="247"/>
      <c r="I68" s="248" t="s">
        <v>115</v>
      </c>
      <c r="J68" s="248"/>
      <c r="K68" s="248"/>
      <c r="L68" s="248"/>
      <c r="M68" s="248"/>
      <c r="N68" s="248"/>
    </row>
    <row r="69" spans="1:14" ht="12.75">
      <c r="A69" s="137"/>
      <c r="B69" s="138"/>
      <c r="C69" s="137"/>
      <c r="D69" s="138"/>
      <c r="E69" s="138"/>
      <c r="F69" s="138"/>
      <c r="G69" s="138"/>
      <c r="H69" s="35"/>
      <c r="I69" s="138"/>
      <c r="J69" s="138"/>
      <c r="K69" s="138"/>
      <c r="L69" s="138"/>
      <c r="M69" s="35"/>
      <c r="N69" s="35"/>
    </row>
    <row r="70" ht="14.25" customHeight="1"/>
  </sheetData>
  <sheetProtection selectLockedCells="1" selectUnlockedCells="1"/>
  <mergeCells count="35">
    <mergeCell ref="A2:AF2"/>
    <mergeCell ref="A3:AF3"/>
    <mergeCell ref="A4:A6"/>
    <mergeCell ref="B4:B6"/>
    <mergeCell ref="C4:D5"/>
    <mergeCell ref="E4:H5"/>
    <mergeCell ref="I4:AE4"/>
    <mergeCell ref="I5:K5"/>
    <mergeCell ref="M5:O5"/>
    <mergeCell ref="Q5:S5"/>
    <mergeCell ref="U5:W5"/>
    <mergeCell ref="Y5:AA5"/>
    <mergeCell ref="AC5:AE5"/>
    <mergeCell ref="A7:AF7"/>
    <mergeCell ref="A31:B31"/>
    <mergeCell ref="A32:AF32"/>
    <mergeCell ref="A35:B35"/>
    <mergeCell ref="A36:AF36"/>
    <mergeCell ref="Q55:S55"/>
    <mergeCell ref="Y55:AA55"/>
    <mergeCell ref="AC55:AE55"/>
    <mergeCell ref="A56:B56"/>
    <mergeCell ref="A57:B57"/>
    <mergeCell ref="C57:D57"/>
    <mergeCell ref="C58:E58"/>
    <mergeCell ref="F58:H58"/>
    <mergeCell ref="I58:K58"/>
    <mergeCell ref="M58:O58"/>
    <mergeCell ref="Q58:S58"/>
    <mergeCell ref="U58:W58"/>
    <mergeCell ref="Y58:AA58"/>
    <mergeCell ref="AC58:AE58"/>
    <mergeCell ref="X65:AB65"/>
    <mergeCell ref="D68:G68"/>
    <mergeCell ref="I68:N68"/>
  </mergeCells>
  <printOptions/>
  <pageMargins left="0.19652777777777777" right="0.19652777777777777" top="0.5298611111111111" bottom="0.7201388888888889" header="0.5118055555555555" footer="0.511805555555555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Gątnicka</cp:lastModifiedBy>
  <cp:lastPrinted>2017-02-21T08:49:44Z</cp:lastPrinted>
  <dcterms:modified xsi:type="dcterms:W3CDTF">2017-02-21T08:51:11Z</dcterms:modified>
  <cp:category/>
  <cp:version/>
  <cp:contentType/>
  <cp:contentStatus/>
</cp:coreProperties>
</file>