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<sst xmlns="http://schemas.openxmlformats.org/spreadsheetml/2006/main" count="529" uniqueCount="136">
  <si>
    <t>Semestralny plan studiów stacjonarnych</t>
  </si>
  <si>
    <t>kierunek: PEDAGOGIKA, specjalność: Terapia pedagogiczna  i wspomaganie rozwoju dziecka</t>
  </si>
  <si>
    <t xml:space="preserve">(obowiązujący od roku akademickiego 2017/2018) 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</si>
  <si>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</si>
  <si>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</si>
  <si>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</si>
  <si>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</si>
  <si>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</si>
  <si>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</si>
  <si>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</si>
  <si>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</si>
  <si>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</si>
  <si>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</si>
  <si>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</si>
  <si>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</si>
  <si>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</si>
  <si>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</si>
  <si>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</si>
  <si>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</si>
  <si>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</si>
  <si>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</si>
  <si>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</si>
  <si>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</si>
  <si>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</si>
  <si>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</si>
  <si>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</si>
  <si>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</si>
  <si>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</si>
  <si>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</si>
  <si>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</si>
  <si>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</si>
  <si>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</si>
  <si>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</si>
  <si>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</si>
  <si>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</si>
  <si>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</si>
  <si>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</si>
  <si>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</si>
  <si>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</si>
  <si>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</si>
  <si>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</si>
  <si>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</si>
  <si>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</si>
  <si>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</si>
  <si>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</si>
  <si>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</si>
  <si>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</si>
  <si>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</si>
  <si>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</si>
  <si>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</si>
  <si>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</si>
  <si>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</si>
  <si>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</si>
  <si>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</si>
  <si>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</si>
  <si>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</si>
  <si>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</si>
  <si>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</si>
  <si>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</si>
  <si>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21.</t>
  </si>
  <si>
    <t>Razem w semestrze II</t>
  </si>
  <si>
    <t>Pedagogika korekcyjna</t>
  </si>
  <si>
    <t>Psychologia kliniczna i niedostosowania społecznego</t>
  </si>
  <si>
    <t>Diagnoza psychologiczna i pedagogiczna</t>
  </si>
  <si>
    <t>Psychopedagogiczne podstawy terapii</t>
  </si>
  <si>
    <t>Profilaktyka pedagogiczna</t>
  </si>
  <si>
    <t>Metodyka zajęć korekcyjno-kompensacyjnych</t>
  </si>
  <si>
    <t>Poradnictwo pedagogiczne</t>
  </si>
  <si>
    <t>Razem w semestrze III  ze specjalnością                                                                          TERAPIA PEDAGOGICZNA I WSPOMAGANIE ROZWOJU DZIECKA*</t>
  </si>
  <si>
    <t>Terapia integracji sensorycznej</t>
  </si>
  <si>
    <t>Wstęp do logopedii</t>
  </si>
  <si>
    <t>Emisja głosu</t>
  </si>
  <si>
    <t>Formy i metody pomocy psychologiczno - pedagogicznej dziecku i rodzinie</t>
  </si>
  <si>
    <t>Arteterapia</t>
  </si>
  <si>
    <t>Metodyka zajęć korekcyjno - kompensacyjnych</t>
  </si>
  <si>
    <t>Ergoterapia</t>
  </si>
  <si>
    <t>Razem w semestrze IV  ze specjalnością                                                                                  TERAPIA PEDAGOGICZNA I WSPOMAGANIE ROZWOJU DZIECKA*</t>
  </si>
  <si>
    <t>Seminarium licencjackie</t>
  </si>
  <si>
    <t>Metodyka pracy terapeutycznej z osobami terminalnie chorymi</t>
  </si>
  <si>
    <t>Muzykoterapia</t>
  </si>
  <si>
    <t>Metodyka pracy z dzieckiem z zaburzeniami emocji i zachowania</t>
  </si>
  <si>
    <t>Metodyka pracy z dzieckiem z trudnościami w uczeniu się matematyki</t>
  </si>
  <si>
    <t>Metodyka pracy z uczniem zdolnym</t>
  </si>
  <si>
    <t>Metodyka pracy z rodzicami</t>
  </si>
  <si>
    <t>Opieka prawna osób ze specjalnymi potrzebami edukacyjnymi i rozwojowymi</t>
  </si>
  <si>
    <t>Socjoterapia</t>
  </si>
  <si>
    <t>Razem w semestrze V  ze specjalnością                                                                           TERAPIA PEDAGOGICZNA I WSPOMAGANIE ROZWOJU DZIECKA*</t>
  </si>
  <si>
    <t>Praca dyplomowa</t>
  </si>
  <si>
    <t>zal</t>
  </si>
  <si>
    <t>Praktyki zawodowe</t>
  </si>
  <si>
    <t>330 godz.</t>
  </si>
  <si>
    <t>Razem w semestrze VI  ze specjalnością                                                                            TERAPIA PEDAGOGICZNA I WSPOMAGANIE ROZWOJU DZIECKA*</t>
  </si>
  <si>
    <t>Plan studiów stacjonarnych</t>
  </si>
  <si>
    <t xml:space="preserve">Kierunek: PEDAGOGIKA, specjalność: Terapia pedagogiczna i wspomaganie rozwoju dziecka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</si>
  <si>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</si>
  <si>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</si>
  <si>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</si>
  <si>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</si>
  <si>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</si>
  <si>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</si>
  <si>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</si>
  <si>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</si>
  <si>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wr</t>
  </si>
  <si>
    <t>c</t>
  </si>
  <si>
    <t>MODUŁ PRZEDMIOTÓW  PODSTAWOWYCH:  OBOWIĄZKOWYCH  I OGRANOCZONEGO WYBORU *    780 godzin;  63 ECTS</t>
  </si>
  <si>
    <t xml:space="preserve">Psychologia </t>
  </si>
  <si>
    <t>Pedagogika twórczosci</t>
  </si>
  <si>
    <t>Psychologia rozwojowa i osobowosci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</si>
  <si>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</si>
  <si>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</si>
  <si>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</si>
  <si>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</si>
  <si>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</si>
  <si>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>Metody pracy terapeutycznej z osobami terminalnie chorymi</t>
  </si>
  <si>
    <t xml:space="preserve">Metodyka zajęć korekcyjno - kompensacyjnych </t>
  </si>
  <si>
    <t xml:space="preserve"> Metodyka pracy z dzieckiem z trudnościami w czytaniu i pisaniu</t>
  </si>
  <si>
    <t>Organizacja procesu diagnostyczno-terapeutycznego</t>
  </si>
  <si>
    <t xml:space="preserve">Teoretyczne postawy terapii pedagogicznej </t>
  </si>
  <si>
    <t>Nowatorskie i alternatywne metody w praktyce pracy terapeutycznej</t>
  </si>
  <si>
    <t>Dogoterapia</t>
  </si>
  <si>
    <t>330h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</si>
  <si>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</si>
  <si>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</si>
  <si>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</si>
  <si>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</si>
  <si>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</si>
  <si>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MODUŁ PRZEDMIOTÓW SPECJALNOŚCIOWYCH- TERAPIA PEDAGOGICZNA I WSPOMAGANIE ROZWOJU DZIECKA*       990 GODZIN;           103 ECTS</t>
  </si>
  <si>
    <t xml:space="preserve">Teoretyczne podstawy terapii pedagogicznej </t>
  </si>
  <si>
    <t xml:space="preserve">Profilaktyka pedagogiczna </t>
  </si>
  <si>
    <t xml:space="preserve">Metodyka pracy z dzieckiem z trudnościami w czytaniu i pisaniu </t>
  </si>
  <si>
    <t xml:space="preserve">ćw. </t>
  </si>
  <si>
    <t xml:space="preserve">Dogoterapia </t>
  </si>
  <si>
    <t>załącznik nr 15 do Uchwały nr 3/2017 RWNHiS z dnia 20.02.2017 r.</t>
  </si>
  <si>
    <t xml:space="preserve">                         Zastępca Przewodniczącej Rady Wydziału Nauk Humanistycznych i Społecznych</t>
  </si>
  <si>
    <t>mgr Magdalena Baczyńska</t>
  </si>
  <si>
    <t>Zastępca Przewodniczącej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</si>
</sst>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 shrinkToFit="1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6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3" fillId="34" borderId="62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3" fillId="35" borderId="52" xfId="0" applyFont="1" applyFill="1" applyBorder="1" applyAlignment="1">
      <alignment vertical="center" wrapText="1"/>
    </xf>
    <xf numFmtId="0" fontId="3" fillId="35" borderId="4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/>
    </xf>
    <xf numFmtId="0" fontId="3" fillId="35" borderId="52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 wrapText="1"/>
    </xf>
    <xf numFmtId="0" fontId="3" fillId="35" borderId="4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left" vertical="center" wrapText="1"/>
    </xf>
    <xf numFmtId="0" fontId="3" fillId="35" borderId="71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/>
    </xf>
    <xf numFmtId="0" fontId="3" fillId="35" borderId="73" xfId="0" applyFont="1" applyFill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0" fontId="3" fillId="35" borderId="76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vertical="center"/>
    </xf>
    <xf numFmtId="0" fontId="0" fillId="36" borderId="80" xfId="0" applyFont="1" applyFill="1" applyBorder="1" applyAlignment="1">
      <alignment vertical="center"/>
    </xf>
    <xf numFmtId="0" fontId="4" fillId="37" borderId="85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0" fontId="4" fillId="37" borderId="77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35" borderId="63" xfId="0" applyFont="1" applyFill="1" applyBorder="1" applyAlignment="1">
      <alignment horizontal="center" vertical="center"/>
    </xf>
    <xf numFmtId="0" fontId="3" fillId="35" borderId="8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91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92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93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36" borderId="32" xfId="0" applyFont="1" applyFill="1" applyBorder="1" applyAlignment="1">
      <alignment horizontal="left" vertical="center"/>
    </xf>
    <xf numFmtId="0" fontId="2" fillId="36" borderId="94" xfId="0" applyFont="1" applyFill="1" applyBorder="1" applyAlignment="1">
      <alignment horizontal="left" vertical="center"/>
    </xf>
    <xf numFmtId="0" fontId="3" fillId="35" borderId="4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vertical="center"/>
    </xf>
    <xf numFmtId="0" fontId="4" fillId="36" borderId="65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7" borderId="76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419100</xdr:colOff>
      <xdr:row>49</xdr:row>
      <xdr:rowOff>0</xdr:rowOff>
    </xdr:from>
    <xdr:to>
      <xdr:col>33</xdr:col>
      <xdr:colOff>600075</xdr:colOff>
      <xdr:row>49</xdr:row>
      <xdr:rowOff>152400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12582525" y="93440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F124" sqref="A1:F124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8.8515625" style="1" customWidth="1"/>
    <col min="4" max="4" width="10.28125" style="1" customWidth="1"/>
    <col min="5" max="5" width="9.7109375" style="1" customWidth="1"/>
    <col min="6" max="16384" width="9.140625" style="1" customWidth="1"/>
  </cols>
  <sheetData>
    <row r="1" spans="2:6" ht="12.75">
      <c r="B1" s="227" t="s">
        <v>132</v>
      </c>
      <c r="C1" s="227"/>
      <c r="D1" s="227"/>
      <c r="E1" s="227"/>
      <c r="F1" s="227"/>
    </row>
    <row r="2" spans="2:6" ht="12.75">
      <c r="B2" s="228" t="s">
        <v>0</v>
      </c>
      <c r="C2" s="228"/>
      <c r="D2" s="228"/>
      <c r="E2" s="228"/>
      <c r="F2" s="228"/>
    </row>
    <row r="3" spans="2:6" ht="12.75">
      <c r="B3" s="228" t="s">
        <v>1</v>
      </c>
      <c r="C3" s="228"/>
      <c r="D3" s="228"/>
      <c r="E3" s="228"/>
      <c r="F3" s="228"/>
    </row>
    <row r="4" spans="2:6" ht="12.75">
      <c r="B4" s="229" t="s">
        <v>2</v>
      </c>
      <c r="C4" s="229"/>
      <c r="D4" s="229"/>
      <c r="E4" s="229"/>
      <c r="F4" s="229"/>
    </row>
    <row r="5" spans="1:6" ht="38.2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.75">
      <c r="A6" s="7" t="s">
        <v>9</v>
      </c>
      <c r="B6" s="8" t="s">
        <v>10</v>
      </c>
      <c r="C6" s="9" t="s">
        <v>11</v>
      </c>
      <c r="D6" s="9" t="s">
        <v>12</v>
      </c>
      <c r="E6" s="9">
        <v>15</v>
      </c>
      <c r="F6" s="10">
        <v>2</v>
      </c>
    </row>
    <row r="7" spans="1:6" ht="12.75">
      <c r="A7" s="11" t="s">
        <v>13</v>
      </c>
      <c r="B7" s="8" t="s">
        <v>10</v>
      </c>
      <c r="C7" s="12" t="s">
        <v>14</v>
      </c>
      <c r="D7" s="12" t="s">
        <v>15</v>
      </c>
      <c r="E7" s="12">
        <v>15</v>
      </c>
      <c r="F7" s="13">
        <v>1</v>
      </c>
    </row>
    <row r="8" spans="1:6" ht="12.75">
      <c r="A8" s="7" t="s">
        <v>16</v>
      </c>
      <c r="B8" s="14" t="s">
        <v>17</v>
      </c>
      <c r="C8" s="9" t="s">
        <v>11</v>
      </c>
      <c r="D8" s="12" t="s">
        <v>15</v>
      </c>
      <c r="E8" s="9">
        <v>15</v>
      </c>
      <c r="F8" s="10">
        <v>1</v>
      </c>
    </row>
    <row r="9" spans="1:6" ht="12.75">
      <c r="A9" s="7" t="s">
        <v>18</v>
      </c>
      <c r="B9" s="14" t="s">
        <v>17</v>
      </c>
      <c r="C9" s="12" t="s">
        <v>14</v>
      </c>
      <c r="D9" s="12" t="s">
        <v>15</v>
      </c>
      <c r="E9" s="12">
        <v>15</v>
      </c>
      <c r="F9" s="13">
        <v>2</v>
      </c>
    </row>
    <row r="10" spans="1:6" ht="12.75">
      <c r="A10" s="11" t="s">
        <v>19</v>
      </c>
      <c r="B10" s="14" t="s">
        <v>20</v>
      </c>
      <c r="C10" s="9" t="s">
        <v>11</v>
      </c>
      <c r="D10" s="9" t="s">
        <v>12</v>
      </c>
      <c r="E10" s="9">
        <v>15</v>
      </c>
      <c r="F10" s="10">
        <v>2</v>
      </c>
    </row>
    <row r="11" spans="1:6" ht="12.75">
      <c r="A11" s="7" t="s">
        <v>21</v>
      </c>
      <c r="B11" s="14" t="s">
        <v>20</v>
      </c>
      <c r="C11" s="12" t="s">
        <v>22</v>
      </c>
      <c r="D11" s="12" t="s">
        <v>15</v>
      </c>
      <c r="E11" s="12">
        <v>15</v>
      </c>
      <c r="F11" s="13">
        <v>1</v>
      </c>
    </row>
    <row r="12" spans="1:6" ht="12.75">
      <c r="A12" s="7" t="s">
        <v>23</v>
      </c>
      <c r="B12" s="14" t="s">
        <v>24</v>
      </c>
      <c r="C12" s="9" t="s">
        <v>11</v>
      </c>
      <c r="D12" s="9" t="s">
        <v>12</v>
      </c>
      <c r="E12" s="9">
        <v>30</v>
      </c>
      <c r="F12" s="10">
        <v>3</v>
      </c>
    </row>
    <row r="13" spans="1:6" ht="12.75">
      <c r="A13" s="11" t="s">
        <v>25</v>
      </c>
      <c r="B13" s="14" t="s">
        <v>26</v>
      </c>
      <c r="C13" s="9" t="s">
        <v>11</v>
      </c>
      <c r="D13" s="12" t="s">
        <v>15</v>
      </c>
      <c r="E13" s="9">
        <v>15</v>
      </c>
      <c r="F13" s="10">
        <v>2</v>
      </c>
    </row>
    <row r="14" spans="1:6" ht="12.75">
      <c r="A14" s="7" t="s">
        <v>27</v>
      </c>
      <c r="B14" s="14" t="s">
        <v>26</v>
      </c>
      <c r="C14" s="12" t="s">
        <v>14</v>
      </c>
      <c r="D14" s="12" t="s">
        <v>15</v>
      </c>
      <c r="E14" s="12">
        <v>15</v>
      </c>
      <c r="F14" s="13">
        <v>1</v>
      </c>
    </row>
    <row r="15" spans="1:6" ht="12.75">
      <c r="A15" s="7" t="s">
        <v>28</v>
      </c>
      <c r="B15" s="14" t="s">
        <v>29</v>
      </c>
      <c r="C15" s="9" t="s">
        <v>11</v>
      </c>
      <c r="D15" s="12" t="s">
        <v>12</v>
      </c>
      <c r="E15" s="12">
        <v>30</v>
      </c>
      <c r="F15" s="13">
        <v>2</v>
      </c>
    </row>
    <row r="16" spans="1:6" ht="12.75">
      <c r="A16" s="11" t="s">
        <v>30</v>
      </c>
      <c r="B16" s="14" t="s">
        <v>29</v>
      </c>
      <c r="C16" s="12" t="s">
        <v>14</v>
      </c>
      <c r="D16" s="12" t="s">
        <v>15</v>
      </c>
      <c r="E16" s="12">
        <v>15</v>
      </c>
      <c r="F16" s="13">
        <v>2</v>
      </c>
    </row>
    <row r="17" spans="1:6" ht="12.75">
      <c r="A17" s="7" t="s">
        <v>31</v>
      </c>
      <c r="B17" s="14" t="s">
        <v>32</v>
      </c>
      <c r="C17" s="12" t="s">
        <v>14</v>
      </c>
      <c r="D17" s="12" t="s">
        <v>15</v>
      </c>
      <c r="E17" s="12">
        <v>30</v>
      </c>
      <c r="F17" s="13">
        <v>2</v>
      </c>
    </row>
    <row r="18" spans="1:6" ht="12.75">
      <c r="A18" s="7" t="s">
        <v>33</v>
      </c>
      <c r="B18" s="14" t="s">
        <v>34</v>
      </c>
      <c r="C18" s="12" t="s">
        <v>22</v>
      </c>
      <c r="D18" s="12" t="s">
        <v>15</v>
      </c>
      <c r="E18" s="12">
        <v>30</v>
      </c>
      <c r="F18" s="13">
        <v>2</v>
      </c>
    </row>
    <row r="19" spans="1:6" ht="12.75">
      <c r="A19" s="11" t="s">
        <v>35</v>
      </c>
      <c r="B19" s="14" t="s">
        <v>36</v>
      </c>
      <c r="C19" s="12" t="s">
        <v>14</v>
      </c>
      <c r="D19" s="12" t="s">
        <v>15</v>
      </c>
      <c r="E19" s="12">
        <v>30</v>
      </c>
      <c r="F19" s="13">
        <v>0</v>
      </c>
    </row>
    <row r="20" spans="1:6" ht="12.75">
      <c r="A20" s="7" t="s">
        <v>37</v>
      </c>
      <c r="B20" s="14" t="s">
        <v>38</v>
      </c>
      <c r="C20" s="9" t="s">
        <v>11</v>
      </c>
      <c r="D20" s="12" t="s">
        <v>15</v>
      </c>
      <c r="E20" s="12">
        <v>15</v>
      </c>
      <c r="F20" s="13">
        <v>1</v>
      </c>
    </row>
    <row r="21" spans="1:6" ht="12.75">
      <c r="A21" s="7" t="s">
        <v>39</v>
      </c>
      <c r="B21" s="14" t="s">
        <v>38</v>
      </c>
      <c r="C21" s="12" t="s">
        <v>14</v>
      </c>
      <c r="D21" s="12" t="s">
        <v>15</v>
      </c>
      <c r="E21" s="12">
        <v>15</v>
      </c>
      <c r="F21" s="13">
        <v>2</v>
      </c>
    </row>
    <row r="22" spans="1:6" ht="12.75">
      <c r="A22" s="11" t="s">
        <v>40</v>
      </c>
      <c r="B22" s="14" t="s">
        <v>41</v>
      </c>
      <c r="C22" s="9" t="s">
        <v>11</v>
      </c>
      <c r="D22" s="9" t="s">
        <v>15</v>
      </c>
      <c r="E22" s="9">
        <v>15</v>
      </c>
      <c r="F22" s="10">
        <v>1</v>
      </c>
    </row>
    <row r="23" spans="1:6" ht="12.75">
      <c r="A23" s="7" t="s">
        <v>42</v>
      </c>
      <c r="B23" s="14" t="s">
        <v>43</v>
      </c>
      <c r="C23" s="12" t="s">
        <v>14</v>
      </c>
      <c r="D23" s="12" t="s">
        <v>15</v>
      </c>
      <c r="E23" s="12">
        <v>15</v>
      </c>
      <c r="F23" s="15">
        <v>1</v>
      </c>
    </row>
    <row r="24" spans="1:6" ht="12.75">
      <c r="A24" s="230" t="s">
        <v>44</v>
      </c>
      <c r="B24" s="230"/>
      <c r="C24" s="230"/>
      <c r="D24" s="230"/>
      <c r="E24" s="16">
        <f>SUM(E6:E23)</f>
        <v>345</v>
      </c>
      <c r="F24" s="17">
        <f>SUM(F6:F23)</f>
        <v>28</v>
      </c>
    </row>
    <row r="25" spans="1:6" ht="18" customHeight="1">
      <c r="A25" s="231" t="s">
        <v>45</v>
      </c>
      <c r="B25" s="231"/>
      <c r="C25" s="231"/>
      <c r="D25" s="231"/>
      <c r="E25" s="231"/>
      <c r="F25" s="18">
        <v>8</v>
      </c>
    </row>
    <row r="26" spans="1:6" ht="12.75">
      <c r="A26" s="7" t="s">
        <v>9</v>
      </c>
      <c r="B26" s="8" t="s">
        <v>46</v>
      </c>
      <c r="C26" s="9" t="s">
        <v>11</v>
      </c>
      <c r="D26" s="9" t="s">
        <v>12</v>
      </c>
      <c r="E26" s="9">
        <v>15</v>
      </c>
      <c r="F26" s="10">
        <v>2</v>
      </c>
    </row>
    <row r="27" spans="1:6" ht="12.75">
      <c r="A27" s="11" t="s">
        <v>13</v>
      </c>
      <c r="B27" s="8" t="s">
        <v>46</v>
      </c>
      <c r="C27" s="12" t="s">
        <v>22</v>
      </c>
      <c r="D27" s="12" t="s">
        <v>15</v>
      </c>
      <c r="E27" s="12">
        <v>15</v>
      </c>
      <c r="F27" s="13">
        <v>1</v>
      </c>
    </row>
    <row r="28" spans="1:6" ht="12.75">
      <c r="A28" s="7" t="s">
        <v>16</v>
      </c>
      <c r="B28" s="14" t="s">
        <v>47</v>
      </c>
      <c r="C28" s="9" t="s">
        <v>11</v>
      </c>
      <c r="D28" s="12" t="s">
        <v>15</v>
      </c>
      <c r="E28" s="12">
        <v>15</v>
      </c>
      <c r="F28" s="13">
        <v>1</v>
      </c>
    </row>
    <row r="29" spans="1:6" ht="12.75">
      <c r="A29" s="11" t="s">
        <v>18</v>
      </c>
      <c r="B29" s="14" t="s">
        <v>47</v>
      </c>
      <c r="C29" s="12" t="s">
        <v>14</v>
      </c>
      <c r="D29" s="12" t="s">
        <v>15</v>
      </c>
      <c r="E29" s="12">
        <v>15</v>
      </c>
      <c r="F29" s="13">
        <v>2</v>
      </c>
    </row>
    <row r="30" spans="1:6" ht="12.75">
      <c r="A30" s="7" t="s">
        <v>19</v>
      </c>
      <c r="B30" s="14" t="s">
        <v>48</v>
      </c>
      <c r="C30" s="9" t="s">
        <v>11</v>
      </c>
      <c r="D30" s="9" t="s">
        <v>12</v>
      </c>
      <c r="E30" s="9">
        <v>15</v>
      </c>
      <c r="F30" s="10">
        <v>2</v>
      </c>
    </row>
    <row r="31" spans="1:6" ht="12.75">
      <c r="A31" s="11" t="s">
        <v>21</v>
      </c>
      <c r="B31" s="14" t="s">
        <v>48</v>
      </c>
      <c r="C31" s="12" t="s">
        <v>14</v>
      </c>
      <c r="D31" s="12" t="s">
        <v>15</v>
      </c>
      <c r="E31" s="12">
        <v>30</v>
      </c>
      <c r="F31" s="13">
        <v>2</v>
      </c>
    </row>
    <row r="32" spans="1:6" ht="12.75">
      <c r="A32" s="7" t="s">
        <v>23</v>
      </c>
      <c r="B32" s="14" t="s">
        <v>49</v>
      </c>
      <c r="C32" s="9" t="s">
        <v>11</v>
      </c>
      <c r="D32" s="12" t="s">
        <v>15</v>
      </c>
      <c r="E32" s="12">
        <v>15</v>
      </c>
      <c r="F32" s="13">
        <v>1</v>
      </c>
    </row>
    <row r="33" spans="1:6" ht="12.75">
      <c r="A33" s="11" t="s">
        <v>25</v>
      </c>
      <c r="B33" s="14" t="s">
        <v>49</v>
      </c>
      <c r="C33" s="12" t="s">
        <v>14</v>
      </c>
      <c r="D33" s="12" t="s">
        <v>15</v>
      </c>
      <c r="E33" s="12">
        <v>15</v>
      </c>
      <c r="F33" s="13">
        <v>2</v>
      </c>
    </row>
    <row r="34" spans="1:6" ht="12.75">
      <c r="A34" s="7" t="s">
        <v>27</v>
      </c>
      <c r="B34" s="14" t="s">
        <v>50</v>
      </c>
      <c r="C34" s="9" t="s">
        <v>11</v>
      </c>
      <c r="D34" s="12" t="s">
        <v>15</v>
      </c>
      <c r="E34" s="12">
        <v>15</v>
      </c>
      <c r="F34" s="13">
        <v>1</v>
      </c>
    </row>
    <row r="35" spans="1:6" ht="12.75">
      <c r="A35" s="11" t="s">
        <v>28</v>
      </c>
      <c r="B35" s="14" t="s">
        <v>50</v>
      </c>
      <c r="C35" s="12" t="s">
        <v>14</v>
      </c>
      <c r="D35" s="12" t="s">
        <v>15</v>
      </c>
      <c r="E35" s="12">
        <v>15</v>
      </c>
      <c r="F35" s="13">
        <v>2</v>
      </c>
    </row>
    <row r="36" spans="1:6" ht="12.75">
      <c r="A36" s="7" t="s">
        <v>30</v>
      </c>
      <c r="B36" s="14" t="s">
        <v>51</v>
      </c>
      <c r="C36" s="9" t="s">
        <v>11</v>
      </c>
      <c r="D36" s="12" t="s">
        <v>15</v>
      </c>
      <c r="E36" s="12">
        <v>15</v>
      </c>
      <c r="F36" s="13">
        <v>1</v>
      </c>
    </row>
    <row r="37" spans="1:6" ht="12.75">
      <c r="A37" s="11" t="s">
        <v>31</v>
      </c>
      <c r="B37" s="14" t="s">
        <v>51</v>
      </c>
      <c r="C37" s="12" t="s">
        <v>14</v>
      </c>
      <c r="D37" s="12" t="s">
        <v>15</v>
      </c>
      <c r="E37" s="12">
        <v>15</v>
      </c>
      <c r="F37" s="13">
        <v>2</v>
      </c>
    </row>
    <row r="38" spans="1:6" ht="12.75">
      <c r="A38" s="7" t="s">
        <v>33</v>
      </c>
      <c r="B38" s="14" t="s">
        <v>52</v>
      </c>
      <c r="C38" s="12" t="s">
        <v>14</v>
      </c>
      <c r="D38" s="12" t="s">
        <v>15</v>
      </c>
      <c r="E38" s="12">
        <v>30</v>
      </c>
      <c r="F38" s="13">
        <v>2</v>
      </c>
    </row>
    <row r="39" spans="1:6" ht="12.75">
      <c r="A39" s="11" t="s">
        <v>35</v>
      </c>
      <c r="B39" s="14" t="s">
        <v>53</v>
      </c>
      <c r="C39" s="9" t="s">
        <v>11</v>
      </c>
      <c r="D39" s="12" t="s">
        <v>15</v>
      </c>
      <c r="E39" s="12">
        <v>15</v>
      </c>
      <c r="F39" s="13">
        <v>1</v>
      </c>
    </row>
    <row r="40" spans="1:6" ht="12.75">
      <c r="A40" s="7" t="s">
        <v>37</v>
      </c>
      <c r="B40" s="14" t="s">
        <v>54</v>
      </c>
      <c r="C40" s="12" t="s">
        <v>14</v>
      </c>
      <c r="D40" s="12" t="s">
        <v>15</v>
      </c>
      <c r="E40" s="12">
        <v>15</v>
      </c>
      <c r="F40" s="13">
        <v>1</v>
      </c>
    </row>
    <row r="41" spans="1:6" ht="12.75">
      <c r="A41" s="11" t="s">
        <v>39</v>
      </c>
      <c r="B41" s="14" t="s">
        <v>55</v>
      </c>
      <c r="C41" s="12" t="s">
        <v>22</v>
      </c>
      <c r="D41" s="12" t="s">
        <v>15</v>
      </c>
      <c r="E41" s="12">
        <v>30</v>
      </c>
      <c r="F41" s="13">
        <v>2</v>
      </c>
    </row>
    <row r="42" spans="1:6" ht="12.75">
      <c r="A42" s="7" t="s">
        <v>40</v>
      </c>
      <c r="B42" s="14" t="s">
        <v>36</v>
      </c>
      <c r="C42" s="12" t="s">
        <v>14</v>
      </c>
      <c r="D42" s="12" t="s">
        <v>15</v>
      </c>
      <c r="E42" s="12">
        <v>30</v>
      </c>
      <c r="F42" s="13">
        <v>1</v>
      </c>
    </row>
    <row r="43" spans="1:6" ht="12.75">
      <c r="A43" s="11" t="s">
        <v>42</v>
      </c>
      <c r="B43" s="14" t="s">
        <v>56</v>
      </c>
      <c r="C43" s="9" t="s">
        <v>11</v>
      </c>
      <c r="D43" s="9" t="s">
        <v>12</v>
      </c>
      <c r="E43" s="9">
        <v>15</v>
      </c>
      <c r="F43" s="10">
        <v>2</v>
      </c>
    </row>
    <row r="44" spans="1:6" ht="12.75">
      <c r="A44" s="7" t="s">
        <v>57</v>
      </c>
      <c r="B44" s="14" t="s">
        <v>56</v>
      </c>
      <c r="C44" s="12" t="s">
        <v>22</v>
      </c>
      <c r="D44" s="12" t="s">
        <v>15</v>
      </c>
      <c r="E44" s="12">
        <v>15</v>
      </c>
      <c r="F44" s="13">
        <v>1</v>
      </c>
    </row>
    <row r="45" spans="1:6" ht="12.75">
      <c r="A45" s="11" t="s">
        <v>58</v>
      </c>
      <c r="B45" s="14" t="s">
        <v>127</v>
      </c>
      <c r="C45" s="9" t="s">
        <v>11</v>
      </c>
      <c r="D45" s="12" t="s">
        <v>15</v>
      </c>
      <c r="E45" s="9">
        <v>15</v>
      </c>
      <c r="F45" s="10">
        <v>1</v>
      </c>
    </row>
    <row r="46" spans="1:6" ht="12.75">
      <c r="A46" s="7" t="s">
        <v>59</v>
      </c>
      <c r="B46" s="14" t="s">
        <v>127</v>
      </c>
      <c r="C46" s="19" t="s">
        <v>14</v>
      </c>
      <c r="D46" s="19" t="s">
        <v>15</v>
      </c>
      <c r="E46" s="12">
        <v>15</v>
      </c>
      <c r="F46" s="13">
        <v>2</v>
      </c>
    </row>
    <row r="47" spans="1:6" ht="12.75">
      <c r="A47" s="230" t="s">
        <v>60</v>
      </c>
      <c r="B47" s="230"/>
      <c r="C47" s="230"/>
      <c r="D47" s="230"/>
      <c r="E47" s="20">
        <f>SUM(E26:E46)</f>
        <v>375</v>
      </c>
      <c r="F47" s="20">
        <f>SUM(F26:F46)</f>
        <v>32</v>
      </c>
    </row>
    <row r="48" spans="1:6" ht="21.75" customHeight="1">
      <c r="A48" s="231" t="s">
        <v>45</v>
      </c>
      <c r="B48" s="231"/>
      <c r="C48" s="231"/>
      <c r="D48" s="231"/>
      <c r="E48" s="231"/>
      <c r="F48" s="18">
        <v>8</v>
      </c>
    </row>
    <row r="49" spans="1:6" ht="13.5" thickTop="1">
      <c r="A49" s="11" t="s">
        <v>9</v>
      </c>
      <c r="B49" s="14" t="s">
        <v>55</v>
      </c>
      <c r="C49" s="12" t="s">
        <v>22</v>
      </c>
      <c r="D49" s="12" t="s">
        <v>15</v>
      </c>
      <c r="E49" s="12">
        <v>30</v>
      </c>
      <c r="F49" s="13">
        <v>2</v>
      </c>
    </row>
    <row r="50" spans="1:6" ht="15.75" customHeight="1">
      <c r="A50" s="11" t="s">
        <v>13</v>
      </c>
      <c r="B50" s="8" t="s">
        <v>61</v>
      </c>
      <c r="C50" s="12" t="s">
        <v>11</v>
      </c>
      <c r="D50" s="12" t="s">
        <v>15</v>
      </c>
      <c r="E50" s="12">
        <v>15</v>
      </c>
      <c r="F50" s="12">
        <v>1</v>
      </c>
    </row>
    <row r="51" spans="1:6" s="24" customFormat="1" ht="12.75">
      <c r="A51" s="11" t="s">
        <v>16</v>
      </c>
      <c r="B51" s="8" t="s">
        <v>61</v>
      </c>
      <c r="C51" s="12" t="s">
        <v>22</v>
      </c>
      <c r="D51" s="12" t="s">
        <v>15</v>
      </c>
      <c r="E51" s="12">
        <v>15</v>
      </c>
      <c r="F51" s="13">
        <v>2</v>
      </c>
    </row>
    <row r="52" spans="1:6" s="24" customFormat="1" ht="12.75">
      <c r="A52" s="11" t="s">
        <v>18</v>
      </c>
      <c r="B52" s="14" t="s">
        <v>62</v>
      </c>
      <c r="C52" s="9" t="s">
        <v>11</v>
      </c>
      <c r="D52" s="12" t="s">
        <v>15</v>
      </c>
      <c r="E52" s="12">
        <v>15</v>
      </c>
      <c r="F52" s="13">
        <v>1</v>
      </c>
    </row>
    <row r="53" spans="1:6" s="24" customFormat="1" ht="12.75">
      <c r="A53" s="11" t="s">
        <v>19</v>
      </c>
      <c r="B53" s="14" t="s">
        <v>62</v>
      </c>
      <c r="C53" s="12" t="s">
        <v>14</v>
      </c>
      <c r="D53" s="12" t="s">
        <v>15</v>
      </c>
      <c r="E53" s="12">
        <v>15</v>
      </c>
      <c r="F53" s="13">
        <v>2</v>
      </c>
    </row>
    <row r="54" spans="1:6" ht="12.75">
      <c r="A54" s="11" t="s">
        <v>21</v>
      </c>
      <c r="B54" s="14" t="s">
        <v>63</v>
      </c>
      <c r="C54" s="12" t="s">
        <v>11</v>
      </c>
      <c r="D54" s="12" t="s">
        <v>15</v>
      </c>
      <c r="E54" s="12">
        <v>15</v>
      </c>
      <c r="F54" s="13">
        <v>1</v>
      </c>
    </row>
    <row r="55" spans="1:6" ht="12.75">
      <c r="A55" s="11" t="s">
        <v>23</v>
      </c>
      <c r="B55" s="14" t="s">
        <v>63</v>
      </c>
      <c r="C55" s="12" t="s">
        <v>14</v>
      </c>
      <c r="D55" s="12" t="s">
        <v>15</v>
      </c>
      <c r="E55" s="12">
        <v>15</v>
      </c>
      <c r="F55" s="13">
        <v>2</v>
      </c>
    </row>
    <row r="56" spans="1:6" ht="12.75">
      <c r="A56" s="11" t="s">
        <v>25</v>
      </c>
      <c r="B56" s="14" t="s">
        <v>64</v>
      </c>
      <c r="C56" s="12" t="s">
        <v>11</v>
      </c>
      <c r="D56" s="12" t="s">
        <v>12</v>
      </c>
      <c r="E56" s="12">
        <v>15</v>
      </c>
      <c r="F56" s="13">
        <v>2</v>
      </c>
    </row>
    <row r="57" spans="1:6" ht="12.75">
      <c r="A57" s="11" t="s">
        <v>27</v>
      </c>
      <c r="B57" s="14" t="s">
        <v>64</v>
      </c>
      <c r="C57" s="12" t="s">
        <v>14</v>
      </c>
      <c r="D57" s="12" t="s">
        <v>15</v>
      </c>
      <c r="E57" s="12">
        <v>15</v>
      </c>
      <c r="F57" s="13">
        <v>1</v>
      </c>
    </row>
    <row r="58" spans="1:6" ht="25.5">
      <c r="A58" s="11" t="s">
        <v>28</v>
      </c>
      <c r="B58" s="27" t="s">
        <v>72</v>
      </c>
      <c r="C58" s="12" t="s">
        <v>11</v>
      </c>
      <c r="D58" s="12" t="s">
        <v>15</v>
      </c>
      <c r="E58" s="12">
        <v>15</v>
      </c>
      <c r="F58" s="13">
        <v>1</v>
      </c>
    </row>
    <row r="59" spans="1:6" ht="25.5">
      <c r="A59" s="11" t="s">
        <v>30</v>
      </c>
      <c r="B59" s="27" t="s">
        <v>72</v>
      </c>
      <c r="C59" s="12" t="s">
        <v>14</v>
      </c>
      <c r="D59" s="12" t="s">
        <v>15</v>
      </c>
      <c r="E59" s="12">
        <v>15</v>
      </c>
      <c r="F59" s="13">
        <v>2</v>
      </c>
    </row>
    <row r="60" spans="1:6" ht="12.75">
      <c r="A60" s="11" t="s">
        <v>31</v>
      </c>
      <c r="B60" s="27" t="s">
        <v>128</v>
      </c>
      <c r="C60" s="12" t="s">
        <v>11</v>
      </c>
      <c r="D60" s="12" t="s">
        <v>15</v>
      </c>
      <c r="E60" s="12">
        <v>15</v>
      </c>
      <c r="F60" s="13">
        <v>1</v>
      </c>
    </row>
    <row r="61" spans="1:6" ht="12.75">
      <c r="A61" s="11" t="s">
        <v>33</v>
      </c>
      <c r="B61" s="27" t="s">
        <v>128</v>
      </c>
      <c r="C61" s="12" t="s">
        <v>14</v>
      </c>
      <c r="D61" s="12" t="s">
        <v>15</v>
      </c>
      <c r="E61" s="12">
        <v>15</v>
      </c>
      <c r="F61" s="13">
        <v>2</v>
      </c>
    </row>
    <row r="62" spans="1:6" ht="12.75">
      <c r="A62" s="11" t="s">
        <v>35</v>
      </c>
      <c r="B62" s="14" t="s">
        <v>66</v>
      </c>
      <c r="C62" s="12" t="s">
        <v>11</v>
      </c>
      <c r="D62" s="12" t="s">
        <v>15</v>
      </c>
      <c r="E62" s="12">
        <v>15</v>
      </c>
      <c r="F62" s="13">
        <v>1</v>
      </c>
    </row>
    <row r="63" spans="1:6" ht="12.75">
      <c r="A63" s="11" t="s">
        <v>37</v>
      </c>
      <c r="B63" s="14" t="s">
        <v>66</v>
      </c>
      <c r="C63" s="12" t="s">
        <v>22</v>
      </c>
      <c r="D63" s="12" t="s">
        <v>15</v>
      </c>
      <c r="E63" s="12">
        <v>15</v>
      </c>
      <c r="F63" s="13">
        <v>2</v>
      </c>
    </row>
    <row r="64" spans="1:6" ht="12.75">
      <c r="A64" s="11" t="s">
        <v>39</v>
      </c>
      <c r="B64" s="14" t="s">
        <v>67</v>
      </c>
      <c r="C64" s="12" t="s">
        <v>11</v>
      </c>
      <c r="D64" s="12" t="s">
        <v>15</v>
      </c>
      <c r="E64" s="12">
        <v>15</v>
      </c>
      <c r="F64" s="13">
        <v>1</v>
      </c>
    </row>
    <row r="65" spans="1:6" ht="13.5" thickBot="1">
      <c r="A65" s="11" t="s">
        <v>40</v>
      </c>
      <c r="B65" s="14" t="s">
        <v>67</v>
      </c>
      <c r="C65" s="12" t="s">
        <v>14</v>
      </c>
      <c r="D65" s="12" t="s">
        <v>15</v>
      </c>
      <c r="E65" s="12">
        <v>15</v>
      </c>
      <c r="F65" s="13">
        <v>2</v>
      </c>
    </row>
    <row r="66" spans="1:6" ht="27" customHeight="1">
      <c r="A66" s="232" t="s">
        <v>68</v>
      </c>
      <c r="B66" s="232"/>
      <c r="C66" s="232"/>
      <c r="D66" s="232"/>
      <c r="E66" s="25">
        <f>SUM(E49:E65)</f>
        <v>270</v>
      </c>
      <c r="F66" s="20">
        <f>SUM(F49:F65)</f>
        <v>26</v>
      </c>
    </row>
    <row r="67" spans="1:6" ht="21.75" customHeight="1">
      <c r="A67" s="233" t="s">
        <v>45</v>
      </c>
      <c r="B67" s="233"/>
      <c r="C67" s="233"/>
      <c r="D67" s="233"/>
      <c r="E67" s="233"/>
      <c r="F67" s="26">
        <v>7</v>
      </c>
    </row>
    <row r="68" spans="1:6" ht="14.25" customHeight="1">
      <c r="A68" s="14" t="s">
        <v>9</v>
      </c>
      <c r="B68" s="14" t="s">
        <v>55</v>
      </c>
      <c r="C68" s="12" t="s">
        <v>22</v>
      </c>
      <c r="D68" s="12" t="s">
        <v>15</v>
      </c>
      <c r="E68" s="12">
        <v>30</v>
      </c>
      <c r="F68" s="12">
        <v>2</v>
      </c>
    </row>
    <row r="69" spans="1:6" ht="14.25" customHeight="1">
      <c r="A69" s="14" t="s">
        <v>13</v>
      </c>
      <c r="B69" s="14" t="s">
        <v>69</v>
      </c>
      <c r="C69" s="12" t="s">
        <v>22</v>
      </c>
      <c r="D69" s="12" t="s">
        <v>15</v>
      </c>
      <c r="E69" s="12">
        <v>30</v>
      </c>
      <c r="F69" s="12">
        <v>2</v>
      </c>
    </row>
    <row r="70" spans="1:6" ht="14.25" customHeight="1">
      <c r="A70" s="14" t="s">
        <v>16</v>
      </c>
      <c r="B70" s="14" t="s">
        <v>70</v>
      </c>
      <c r="C70" s="12" t="s">
        <v>11</v>
      </c>
      <c r="D70" s="12" t="s">
        <v>15</v>
      </c>
      <c r="E70" s="12">
        <v>15</v>
      </c>
      <c r="F70" s="12">
        <v>1</v>
      </c>
    </row>
    <row r="71" spans="1:6" ht="14.25" customHeight="1">
      <c r="A71" s="14" t="s">
        <v>18</v>
      </c>
      <c r="B71" s="14" t="s">
        <v>70</v>
      </c>
      <c r="C71" s="12" t="s">
        <v>14</v>
      </c>
      <c r="D71" s="12" t="s">
        <v>15</v>
      </c>
      <c r="E71" s="12">
        <v>15</v>
      </c>
      <c r="F71" s="12">
        <v>2</v>
      </c>
    </row>
    <row r="72" spans="1:6" ht="14.25" customHeight="1">
      <c r="A72" s="14" t="s">
        <v>19</v>
      </c>
      <c r="B72" s="14" t="s">
        <v>62</v>
      </c>
      <c r="C72" s="12" t="s">
        <v>11</v>
      </c>
      <c r="D72" s="12" t="s">
        <v>12</v>
      </c>
      <c r="E72" s="12">
        <v>15</v>
      </c>
      <c r="F72" s="12">
        <v>2</v>
      </c>
    </row>
    <row r="73" spans="1:6" ht="14.25" customHeight="1">
      <c r="A73" s="14" t="s">
        <v>21</v>
      </c>
      <c r="B73" s="14" t="s">
        <v>62</v>
      </c>
      <c r="C73" s="12" t="s">
        <v>14</v>
      </c>
      <c r="D73" s="12" t="s">
        <v>15</v>
      </c>
      <c r="E73" s="12">
        <v>15</v>
      </c>
      <c r="F73" s="12">
        <v>1</v>
      </c>
    </row>
    <row r="74" spans="1:6" ht="14.25" customHeight="1">
      <c r="A74" s="14" t="s">
        <v>23</v>
      </c>
      <c r="B74" s="14" t="s">
        <v>71</v>
      </c>
      <c r="C74" s="12" t="s">
        <v>22</v>
      </c>
      <c r="D74" s="12" t="s">
        <v>15</v>
      </c>
      <c r="E74" s="12">
        <v>30</v>
      </c>
      <c r="F74" s="12">
        <v>2</v>
      </c>
    </row>
    <row r="75" spans="1:6" ht="26.25" customHeight="1">
      <c r="A75" s="14" t="s">
        <v>25</v>
      </c>
      <c r="B75" s="27" t="s">
        <v>72</v>
      </c>
      <c r="C75" s="12" t="s">
        <v>11</v>
      </c>
      <c r="D75" s="12" t="s">
        <v>15</v>
      </c>
      <c r="E75" s="12">
        <v>15</v>
      </c>
      <c r="F75" s="12">
        <v>1</v>
      </c>
    </row>
    <row r="76" spans="1:6" ht="26.25" customHeight="1">
      <c r="A76" s="14" t="s">
        <v>27</v>
      </c>
      <c r="B76" s="27" t="s">
        <v>72</v>
      </c>
      <c r="C76" s="12" t="s">
        <v>14</v>
      </c>
      <c r="D76" s="12" t="s">
        <v>15</v>
      </c>
      <c r="E76" s="12">
        <v>15</v>
      </c>
      <c r="F76" s="12">
        <v>2</v>
      </c>
    </row>
    <row r="77" spans="1:6" ht="14.25" customHeight="1">
      <c r="A77" s="14" t="s">
        <v>28</v>
      </c>
      <c r="B77" s="27" t="s">
        <v>73</v>
      </c>
      <c r="C77" s="12" t="s">
        <v>22</v>
      </c>
      <c r="D77" s="12" t="s">
        <v>15</v>
      </c>
      <c r="E77" s="12">
        <v>30</v>
      </c>
      <c r="F77" s="12">
        <v>2</v>
      </c>
    </row>
    <row r="78" spans="1:6" ht="14.25" customHeight="1">
      <c r="A78" s="14" t="s">
        <v>30</v>
      </c>
      <c r="B78" s="27" t="s">
        <v>128</v>
      </c>
      <c r="C78" s="12" t="s">
        <v>14</v>
      </c>
      <c r="D78" s="12" t="s">
        <v>15</v>
      </c>
      <c r="E78" s="12">
        <v>15</v>
      </c>
      <c r="F78" s="12">
        <v>1</v>
      </c>
    </row>
    <row r="79" spans="1:6" ht="15" customHeight="1">
      <c r="A79" s="14" t="s">
        <v>31</v>
      </c>
      <c r="B79" s="14" t="s">
        <v>74</v>
      </c>
      <c r="C79" s="12" t="s">
        <v>11</v>
      </c>
      <c r="D79" s="12" t="s">
        <v>15</v>
      </c>
      <c r="E79" s="12">
        <v>15</v>
      </c>
      <c r="F79" s="12">
        <v>1</v>
      </c>
    </row>
    <row r="80" spans="1:6" ht="15" customHeight="1">
      <c r="A80" s="14" t="s">
        <v>33</v>
      </c>
      <c r="B80" s="14" t="s">
        <v>74</v>
      </c>
      <c r="C80" s="12" t="s">
        <v>22</v>
      </c>
      <c r="D80" s="12" t="s">
        <v>15</v>
      </c>
      <c r="E80" s="12">
        <v>15</v>
      </c>
      <c r="F80" s="12">
        <v>2</v>
      </c>
    </row>
    <row r="81" spans="1:6" ht="24.75" customHeight="1">
      <c r="A81" s="14" t="s">
        <v>35</v>
      </c>
      <c r="B81" s="27" t="s">
        <v>80</v>
      </c>
      <c r="C81" s="12" t="s">
        <v>11</v>
      </c>
      <c r="D81" s="12" t="s">
        <v>15</v>
      </c>
      <c r="E81" s="12">
        <v>15</v>
      </c>
      <c r="F81" s="12">
        <v>1</v>
      </c>
    </row>
    <row r="82" spans="1:6" ht="25.5" customHeight="1">
      <c r="A82" s="14" t="s">
        <v>37</v>
      </c>
      <c r="B82" s="27" t="s">
        <v>80</v>
      </c>
      <c r="C82" s="12" t="s">
        <v>22</v>
      </c>
      <c r="D82" s="12" t="s">
        <v>15</v>
      </c>
      <c r="E82" s="12">
        <v>15</v>
      </c>
      <c r="F82" s="12">
        <v>2</v>
      </c>
    </row>
    <row r="83" spans="1:6" ht="17.25" customHeight="1">
      <c r="A83" s="14" t="s">
        <v>39</v>
      </c>
      <c r="B83" s="27" t="s">
        <v>129</v>
      </c>
      <c r="C83" s="12" t="s">
        <v>11</v>
      </c>
      <c r="D83" s="12" t="s">
        <v>15</v>
      </c>
      <c r="E83" s="12">
        <v>15</v>
      </c>
      <c r="F83" s="12">
        <v>1</v>
      </c>
    </row>
    <row r="84" spans="1:6" ht="17.25" customHeight="1">
      <c r="A84" s="14" t="s">
        <v>40</v>
      </c>
      <c r="B84" s="27" t="s">
        <v>129</v>
      </c>
      <c r="C84" s="12" t="s">
        <v>22</v>
      </c>
      <c r="D84" s="12" t="s">
        <v>15</v>
      </c>
      <c r="E84" s="12">
        <v>15</v>
      </c>
      <c r="F84" s="12">
        <v>2</v>
      </c>
    </row>
    <row r="85" spans="1:6" ht="26.25" customHeight="1">
      <c r="A85" s="14" t="s">
        <v>42</v>
      </c>
      <c r="B85" s="29" t="s">
        <v>84</v>
      </c>
      <c r="C85" s="12" t="s">
        <v>11</v>
      </c>
      <c r="D85" s="12" t="s">
        <v>15</v>
      </c>
      <c r="E85" s="12">
        <v>15</v>
      </c>
      <c r="F85" s="12">
        <v>1</v>
      </c>
    </row>
    <row r="86" spans="1:6" ht="24" customHeight="1">
      <c r="A86" s="14" t="s">
        <v>57</v>
      </c>
      <c r="B86" s="29" t="s">
        <v>84</v>
      </c>
      <c r="C86" s="12" t="s">
        <v>130</v>
      </c>
      <c r="D86" s="12" t="s">
        <v>15</v>
      </c>
      <c r="E86" s="12">
        <v>15</v>
      </c>
      <c r="F86" s="12">
        <v>2</v>
      </c>
    </row>
    <row r="87" spans="1:6" ht="14.25" customHeight="1">
      <c r="A87" s="14" t="s">
        <v>58</v>
      </c>
      <c r="B87" s="14" t="s">
        <v>75</v>
      </c>
      <c r="C87" s="12" t="s">
        <v>22</v>
      </c>
      <c r="D87" s="12" t="s">
        <v>15</v>
      </c>
      <c r="E87" s="12">
        <v>30</v>
      </c>
      <c r="F87" s="12">
        <v>2</v>
      </c>
    </row>
    <row r="88" spans="1:6" ht="14.25" customHeight="1">
      <c r="A88" s="14" t="s">
        <v>59</v>
      </c>
      <c r="B88" s="14" t="s">
        <v>131</v>
      </c>
      <c r="C88" s="12" t="s">
        <v>22</v>
      </c>
      <c r="D88" s="12" t="s">
        <v>15</v>
      </c>
      <c r="E88" s="12">
        <v>30</v>
      </c>
      <c r="F88" s="12">
        <v>2</v>
      </c>
    </row>
    <row r="89" spans="1:6" ht="26.25" customHeight="1">
      <c r="A89" s="234" t="s">
        <v>76</v>
      </c>
      <c r="B89" s="234"/>
      <c r="C89" s="234"/>
      <c r="D89" s="234"/>
      <c r="E89" s="28">
        <f>SUM(E68:E88)</f>
        <v>405</v>
      </c>
      <c r="F89" s="28">
        <f>SUM(F68:F88)</f>
        <v>34</v>
      </c>
    </row>
    <row r="90" spans="1:6" ht="21" customHeight="1">
      <c r="A90" s="235" t="s">
        <v>45</v>
      </c>
      <c r="B90" s="235"/>
      <c r="C90" s="235"/>
      <c r="D90" s="235"/>
      <c r="E90" s="235"/>
      <c r="F90" s="26">
        <v>8</v>
      </c>
    </row>
    <row r="91" spans="1:6" ht="12.75" customHeight="1">
      <c r="A91" s="14" t="s">
        <v>9</v>
      </c>
      <c r="B91" s="14" t="s">
        <v>55</v>
      </c>
      <c r="C91" s="12" t="s">
        <v>22</v>
      </c>
      <c r="D91" s="12" t="s">
        <v>12</v>
      </c>
      <c r="E91" s="12">
        <v>30</v>
      </c>
      <c r="F91" s="12">
        <v>2</v>
      </c>
    </row>
    <row r="92" spans="1:6" ht="12.75" customHeight="1">
      <c r="A92" s="14" t="s">
        <v>13</v>
      </c>
      <c r="B92" s="14" t="s">
        <v>77</v>
      </c>
      <c r="C92" s="12" t="s">
        <v>14</v>
      </c>
      <c r="D92" s="12" t="s">
        <v>15</v>
      </c>
      <c r="E92" s="12">
        <v>30</v>
      </c>
      <c r="F92" s="12">
        <v>2</v>
      </c>
    </row>
    <row r="93" spans="1:6" ht="12.75" customHeight="1">
      <c r="A93" s="14" t="s">
        <v>16</v>
      </c>
      <c r="B93" s="14" t="s">
        <v>69</v>
      </c>
      <c r="C93" s="12" t="s">
        <v>14</v>
      </c>
      <c r="D93" s="12" t="s">
        <v>15</v>
      </c>
      <c r="E93" s="12">
        <v>30</v>
      </c>
      <c r="F93" s="12">
        <v>2</v>
      </c>
    </row>
    <row r="94" spans="1:6" ht="12.75" customHeight="1">
      <c r="A94" s="14" t="s">
        <v>18</v>
      </c>
      <c r="B94" s="14" t="s">
        <v>71</v>
      </c>
      <c r="C94" s="12" t="s">
        <v>22</v>
      </c>
      <c r="D94" s="12" t="s">
        <v>15</v>
      </c>
      <c r="E94" s="12">
        <v>30</v>
      </c>
      <c r="F94" s="12">
        <v>2</v>
      </c>
    </row>
    <row r="95" spans="1:6" ht="12.75" customHeight="1">
      <c r="A95" s="14" t="s">
        <v>19</v>
      </c>
      <c r="B95" s="27" t="s">
        <v>78</v>
      </c>
      <c r="C95" s="12" t="s">
        <v>11</v>
      </c>
      <c r="D95" s="12" t="s">
        <v>15</v>
      </c>
      <c r="E95" s="12">
        <v>15</v>
      </c>
      <c r="F95" s="12">
        <v>1</v>
      </c>
    </row>
    <row r="96" spans="1:6" ht="12.75" customHeight="1">
      <c r="A96" s="14" t="s">
        <v>21</v>
      </c>
      <c r="B96" s="27" t="s">
        <v>78</v>
      </c>
      <c r="C96" s="12" t="s">
        <v>14</v>
      </c>
      <c r="D96" s="12" t="s">
        <v>15</v>
      </c>
      <c r="E96" s="12">
        <v>15</v>
      </c>
      <c r="F96" s="12">
        <v>2</v>
      </c>
    </row>
    <row r="97" spans="1:6" ht="12.75" customHeight="1">
      <c r="A97" s="14" t="s">
        <v>23</v>
      </c>
      <c r="B97" s="14" t="s">
        <v>79</v>
      </c>
      <c r="C97" s="12" t="s">
        <v>14</v>
      </c>
      <c r="D97" s="12" t="s">
        <v>15</v>
      </c>
      <c r="E97" s="12">
        <v>30</v>
      </c>
      <c r="F97" s="12">
        <v>2</v>
      </c>
    </row>
    <row r="98" spans="1:6" ht="13.5" customHeight="1">
      <c r="A98" s="14" t="s">
        <v>25</v>
      </c>
      <c r="B98" s="27" t="s">
        <v>80</v>
      </c>
      <c r="C98" s="12" t="s">
        <v>11</v>
      </c>
      <c r="D98" s="12" t="s">
        <v>15</v>
      </c>
      <c r="E98" s="12">
        <v>15</v>
      </c>
      <c r="F98" s="12">
        <v>1</v>
      </c>
    </row>
    <row r="99" spans="1:6" ht="13.5" customHeight="1">
      <c r="A99" s="14" t="s">
        <v>27</v>
      </c>
      <c r="B99" s="27" t="s">
        <v>80</v>
      </c>
      <c r="C99" s="12" t="s">
        <v>22</v>
      </c>
      <c r="D99" s="12" t="s">
        <v>15</v>
      </c>
      <c r="E99" s="12">
        <v>15</v>
      </c>
      <c r="F99" s="12">
        <v>2</v>
      </c>
    </row>
    <row r="100" spans="1:6" ht="25.5" customHeight="1">
      <c r="A100" s="14" t="s">
        <v>28</v>
      </c>
      <c r="B100" s="27" t="s">
        <v>81</v>
      </c>
      <c r="C100" s="12" t="s">
        <v>11</v>
      </c>
      <c r="D100" s="12" t="s">
        <v>15</v>
      </c>
      <c r="E100" s="12">
        <v>15</v>
      </c>
      <c r="F100" s="12">
        <v>1</v>
      </c>
    </row>
    <row r="101" spans="1:6" ht="25.5" customHeight="1">
      <c r="A101" s="14" t="s">
        <v>30</v>
      </c>
      <c r="B101" s="27" t="s">
        <v>81</v>
      </c>
      <c r="C101" s="12" t="s">
        <v>14</v>
      </c>
      <c r="D101" s="12" t="s">
        <v>15</v>
      </c>
      <c r="E101" s="12">
        <v>15</v>
      </c>
      <c r="F101" s="12">
        <v>2</v>
      </c>
    </row>
    <row r="102" spans="1:6" ht="15" customHeight="1">
      <c r="A102" s="14" t="s">
        <v>31</v>
      </c>
      <c r="B102" s="29" t="s">
        <v>82</v>
      </c>
      <c r="C102" s="12" t="s">
        <v>11</v>
      </c>
      <c r="D102" s="12" t="s">
        <v>15</v>
      </c>
      <c r="E102" s="12">
        <v>15</v>
      </c>
      <c r="F102" s="12">
        <v>1</v>
      </c>
    </row>
    <row r="103" spans="1:6" ht="15" customHeight="1">
      <c r="A103" s="14" t="s">
        <v>33</v>
      </c>
      <c r="B103" s="29" t="s">
        <v>82</v>
      </c>
      <c r="C103" s="12" t="s">
        <v>14</v>
      </c>
      <c r="D103" s="12" t="s">
        <v>15</v>
      </c>
      <c r="E103" s="12">
        <v>15</v>
      </c>
      <c r="F103" s="12">
        <v>2</v>
      </c>
    </row>
    <row r="104" spans="1:6" ht="15" customHeight="1">
      <c r="A104" s="14" t="s">
        <v>35</v>
      </c>
      <c r="B104" s="29" t="s">
        <v>83</v>
      </c>
      <c r="C104" s="12" t="s">
        <v>11</v>
      </c>
      <c r="D104" s="12" t="s">
        <v>15</v>
      </c>
      <c r="E104" s="12">
        <v>15</v>
      </c>
      <c r="F104" s="12">
        <v>1</v>
      </c>
    </row>
    <row r="105" spans="1:6" ht="15" customHeight="1">
      <c r="A105" s="14" t="s">
        <v>37</v>
      </c>
      <c r="B105" s="29" t="s">
        <v>83</v>
      </c>
      <c r="C105" s="12" t="s">
        <v>14</v>
      </c>
      <c r="D105" s="12" t="s">
        <v>15</v>
      </c>
      <c r="E105" s="12">
        <v>15</v>
      </c>
      <c r="F105" s="12">
        <v>2</v>
      </c>
    </row>
    <row r="106" spans="1:6" ht="15" customHeight="1">
      <c r="A106" s="14" t="s">
        <v>39</v>
      </c>
      <c r="B106" s="29" t="s">
        <v>116</v>
      </c>
      <c r="C106" s="12" t="s">
        <v>11</v>
      </c>
      <c r="D106" s="12" t="s">
        <v>15</v>
      </c>
      <c r="E106" s="12">
        <v>15</v>
      </c>
      <c r="F106" s="12">
        <v>1</v>
      </c>
    </row>
    <row r="107" spans="1:6" ht="15" customHeight="1">
      <c r="A107" s="14" t="s">
        <v>40</v>
      </c>
      <c r="B107" s="29" t="s">
        <v>116</v>
      </c>
      <c r="C107" s="12" t="s">
        <v>14</v>
      </c>
      <c r="D107" s="12" t="s">
        <v>15</v>
      </c>
      <c r="E107" s="12">
        <v>15</v>
      </c>
      <c r="F107" s="12">
        <v>2</v>
      </c>
    </row>
    <row r="108" spans="1:6" ht="14.25" customHeight="1">
      <c r="A108" s="14" t="s">
        <v>42</v>
      </c>
      <c r="B108" s="29" t="s">
        <v>85</v>
      </c>
      <c r="C108" s="12" t="s">
        <v>14</v>
      </c>
      <c r="D108" s="12" t="s">
        <v>15</v>
      </c>
      <c r="E108" s="12">
        <v>30</v>
      </c>
      <c r="F108" s="12">
        <v>2</v>
      </c>
    </row>
    <row r="109" spans="1:6" ht="26.25" customHeight="1">
      <c r="A109" s="237" t="s">
        <v>86</v>
      </c>
      <c r="B109" s="237"/>
      <c r="C109" s="237"/>
      <c r="D109" s="237"/>
      <c r="E109" s="30">
        <f>SUM(E91:E108)</f>
        <v>360</v>
      </c>
      <c r="F109" s="17">
        <f>SUM(F91:F108)</f>
        <v>30</v>
      </c>
    </row>
    <row r="110" spans="1:6" ht="20.25" customHeight="1">
      <c r="A110" s="231" t="s">
        <v>45</v>
      </c>
      <c r="B110" s="231"/>
      <c r="C110" s="231"/>
      <c r="D110" s="231"/>
      <c r="E110" s="231"/>
      <c r="F110" s="18">
        <v>10</v>
      </c>
    </row>
    <row r="111" spans="1:6" ht="12.75">
      <c r="A111" s="11" t="s">
        <v>9</v>
      </c>
      <c r="B111" s="14" t="s">
        <v>77</v>
      </c>
      <c r="C111" s="12" t="s">
        <v>14</v>
      </c>
      <c r="D111" s="12" t="s">
        <v>15</v>
      </c>
      <c r="E111" s="12">
        <v>30</v>
      </c>
      <c r="F111" s="13">
        <v>2</v>
      </c>
    </row>
    <row r="112" spans="1:6" ht="12.75">
      <c r="A112" s="31" t="s">
        <v>13</v>
      </c>
      <c r="B112" s="21" t="s">
        <v>87</v>
      </c>
      <c r="C112" s="22"/>
      <c r="D112" s="22" t="s">
        <v>88</v>
      </c>
      <c r="E112" s="22">
        <v>0</v>
      </c>
      <c r="F112" s="23">
        <v>10</v>
      </c>
    </row>
    <row r="113" spans="1:6" ht="25.5">
      <c r="A113" s="31" t="s">
        <v>16</v>
      </c>
      <c r="B113" s="262" t="s">
        <v>118</v>
      </c>
      <c r="C113" s="22" t="s">
        <v>11</v>
      </c>
      <c r="D113" s="12" t="s">
        <v>12</v>
      </c>
      <c r="E113" s="22">
        <v>15</v>
      </c>
      <c r="F113" s="23">
        <v>2</v>
      </c>
    </row>
    <row r="114" spans="1:6" ht="25.5">
      <c r="A114" s="11" t="s">
        <v>18</v>
      </c>
      <c r="B114" s="262" t="s">
        <v>118</v>
      </c>
      <c r="C114" s="22" t="s">
        <v>14</v>
      </c>
      <c r="D114" s="22" t="s">
        <v>15</v>
      </c>
      <c r="E114" s="22">
        <v>30</v>
      </c>
      <c r="F114" s="23">
        <v>2</v>
      </c>
    </row>
    <row r="115" spans="1:6" ht="13.5" thickBot="1">
      <c r="A115" s="31" t="s">
        <v>19</v>
      </c>
      <c r="B115" s="21" t="s">
        <v>89</v>
      </c>
      <c r="C115" s="22"/>
      <c r="D115" s="22" t="s">
        <v>15</v>
      </c>
      <c r="E115" s="22" t="s">
        <v>90</v>
      </c>
      <c r="F115" s="23">
        <v>14</v>
      </c>
    </row>
    <row r="116" spans="1:6" ht="27" customHeight="1">
      <c r="A116" s="238" t="s">
        <v>91</v>
      </c>
      <c r="B116" s="238"/>
      <c r="C116" s="238"/>
      <c r="D116" s="238"/>
      <c r="E116" s="32">
        <f>SUM(E111:E115)</f>
        <v>75</v>
      </c>
      <c r="F116" s="33">
        <f>SUM(F111:F115)</f>
        <v>30</v>
      </c>
    </row>
    <row r="117" spans="1:6" ht="22.5" customHeight="1">
      <c r="A117" s="239" t="s">
        <v>45</v>
      </c>
      <c r="B117" s="239"/>
      <c r="C117" s="239"/>
      <c r="D117" s="239"/>
      <c r="E117" s="239"/>
      <c r="F117" s="34">
        <v>0</v>
      </c>
    </row>
    <row r="118" spans="1:6" ht="15" customHeight="1">
      <c r="A118" s="35"/>
      <c r="B118" s="35"/>
      <c r="C118" s="35"/>
      <c r="D118" s="35"/>
      <c r="E118" s="35"/>
      <c r="F118" s="2"/>
    </row>
    <row r="119" spans="1:6" ht="12.75">
      <c r="A119" s="24"/>
      <c r="B119" s="36"/>
      <c r="C119" s="36"/>
      <c r="D119" s="36"/>
      <c r="E119" s="36"/>
      <c r="F119" s="24"/>
    </row>
    <row r="120" spans="1:6" ht="12.75">
      <c r="A120" s="24"/>
      <c r="B120" s="36"/>
      <c r="C120" s="36"/>
      <c r="D120" s="36"/>
      <c r="E120" s="36"/>
      <c r="F120" s="24"/>
    </row>
    <row r="121" spans="1:6" ht="12.75">
      <c r="A121" s="24"/>
      <c r="B121" s="236" t="s">
        <v>133</v>
      </c>
      <c r="C121" s="236"/>
      <c r="D121" s="236"/>
      <c r="E121" s="236"/>
      <c r="F121" s="236"/>
    </row>
    <row r="122" spans="1:6" ht="12.75">
      <c r="A122" s="24"/>
      <c r="B122" s="24"/>
      <c r="C122" s="24"/>
      <c r="D122" s="24"/>
      <c r="E122" s="24"/>
      <c r="F122" s="24"/>
    </row>
    <row r="123" spans="1:6" ht="12.75">
      <c r="A123" s="24"/>
      <c r="B123" s="236" t="s">
        <v>134</v>
      </c>
      <c r="C123" s="236"/>
      <c r="D123" s="236"/>
      <c r="E123" s="236"/>
      <c r="F123" s="236"/>
    </row>
    <row r="124" spans="1:6" ht="12.75">
      <c r="A124" s="24"/>
      <c r="B124" s="24"/>
      <c r="C124" s="24"/>
      <c r="D124" s="24"/>
      <c r="E124" s="24"/>
      <c r="F124" s="24"/>
    </row>
  </sheetData>
  <sheetProtection selectLockedCells="1" selectUnlockedCells="1"/>
  <mergeCells count="18">
    <mergeCell ref="B123:F123"/>
    <mergeCell ref="A109:D109"/>
    <mergeCell ref="A110:E110"/>
    <mergeCell ref="A116:D116"/>
    <mergeCell ref="A117:E117"/>
    <mergeCell ref="B121:F121"/>
    <mergeCell ref="A47:D47"/>
    <mergeCell ref="A48:E48"/>
    <mergeCell ref="A66:D66"/>
    <mergeCell ref="A67:E67"/>
    <mergeCell ref="A89:D89"/>
    <mergeCell ref="A90:E90"/>
    <mergeCell ref="B1:F1"/>
    <mergeCell ref="B2:F2"/>
    <mergeCell ref="B3:F3"/>
    <mergeCell ref="B4:F4"/>
    <mergeCell ref="A24:D24"/>
    <mergeCell ref="A25:E25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9" zoomScaleNormal="99" zoomScalePageLayoutView="0" workbookViewId="0" topLeftCell="A1">
      <selection activeCell="AF74" sqref="A1:AF74"/>
    </sheetView>
  </sheetViews>
  <sheetFormatPr defaultColWidth="9.140625" defaultRowHeight="12.75"/>
  <cols>
    <col min="1" max="1" width="3.140625" style="1" customWidth="1"/>
    <col min="2" max="2" width="36.00390625" style="1" customWidth="1"/>
    <col min="3" max="3" width="6.7109375" style="1" customWidth="1"/>
    <col min="4" max="4" width="4.710937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36" customWidth="1"/>
    <col min="26" max="26" width="3.7109375" style="36" customWidth="1"/>
    <col min="27" max="27" width="4.00390625" style="36" customWidth="1"/>
    <col min="28" max="29" width="4.00390625" style="1" customWidth="1"/>
    <col min="30" max="30" width="3.57421875" style="1" customWidth="1"/>
    <col min="31" max="31" width="3.710937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7" t="s">
        <v>132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6.5" customHeight="1">
      <c r="A2" s="240" t="s">
        <v>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38"/>
    </row>
    <row r="3" spans="1:33" ht="18" customHeight="1">
      <c r="A3" s="241" t="s">
        <v>93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39"/>
    </row>
    <row r="4" spans="1:33" ht="12.75" customHeight="1">
      <c r="A4" s="242" t="s">
        <v>3</v>
      </c>
      <c r="B4" s="243" t="s">
        <v>94</v>
      </c>
      <c r="C4" s="244" t="s">
        <v>6</v>
      </c>
      <c r="D4" s="244"/>
      <c r="E4" s="245" t="s">
        <v>95</v>
      </c>
      <c r="F4" s="245"/>
      <c r="G4" s="245"/>
      <c r="H4" s="245"/>
      <c r="I4" s="246" t="s">
        <v>96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42"/>
      <c r="AG4" s="43"/>
    </row>
    <row r="5" spans="1:32" ht="16.5" customHeight="1">
      <c r="A5" s="242"/>
      <c r="B5" s="243"/>
      <c r="C5" s="244"/>
      <c r="D5" s="244"/>
      <c r="E5" s="245"/>
      <c r="F5" s="245"/>
      <c r="G5" s="245"/>
      <c r="H5" s="245"/>
      <c r="I5" s="247">
        <v>1</v>
      </c>
      <c r="J5" s="247"/>
      <c r="K5" s="247"/>
      <c r="L5" s="44" t="s">
        <v>97</v>
      </c>
      <c r="M5" s="247">
        <v>2</v>
      </c>
      <c r="N5" s="247"/>
      <c r="O5" s="247"/>
      <c r="P5" s="44" t="s">
        <v>97</v>
      </c>
      <c r="Q5" s="247">
        <v>3</v>
      </c>
      <c r="R5" s="247"/>
      <c r="S5" s="247"/>
      <c r="T5" s="44" t="s">
        <v>97</v>
      </c>
      <c r="U5" s="247">
        <v>4</v>
      </c>
      <c r="V5" s="247"/>
      <c r="W5" s="247"/>
      <c r="X5" s="45" t="s">
        <v>97</v>
      </c>
      <c r="Y5" s="247">
        <v>5</v>
      </c>
      <c r="Z5" s="247"/>
      <c r="AA5" s="247"/>
      <c r="AB5" s="44" t="s">
        <v>97</v>
      </c>
      <c r="AC5" s="247">
        <v>6</v>
      </c>
      <c r="AD5" s="247"/>
      <c r="AE5" s="247"/>
      <c r="AF5" s="44" t="s">
        <v>97</v>
      </c>
    </row>
    <row r="6" spans="1:32" ht="12.75">
      <c r="A6" s="242"/>
      <c r="B6" s="243"/>
      <c r="C6" s="46" t="s">
        <v>98</v>
      </c>
      <c r="D6" s="47" t="s">
        <v>99</v>
      </c>
      <c r="E6" s="47" t="s">
        <v>100</v>
      </c>
      <c r="F6" s="47" t="s">
        <v>101</v>
      </c>
      <c r="G6" s="48" t="s">
        <v>102</v>
      </c>
      <c r="H6" s="49" t="s">
        <v>14</v>
      </c>
      <c r="I6" s="46" t="s">
        <v>101</v>
      </c>
      <c r="J6" s="50" t="s">
        <v>102</v>
      </c>
      <c r="K6" s="48" t="s">
        <v>103</v>
      </c>
      <c r="L6" s="51"/>
      <c r="M6" s="46" t="s">
        <v>101</v>
      </c>
      <c r="N6" s="50" t="s">
        <v>102</v>
      </c>
      <c r="O6" s="48" t="s">
        <v>103</v>
      </c>
      <c r="P6" s="51"/>
      <c r="Q6" s="46" t="s">
        <v>101</v>
      </c>
      <c r="R6" s="50" t="s">
        <v>102</v>
      </c>
      <c r="S6" s="48" t="s">
        <v>103</v>
      </c>
      <c r="T6" s="51"/>
      <c r="U6" s="46" t="s">
        <v>101</v>
      </c>
      <c r="V6" s="50" t="s">
        <v>102</v>
      </c>
      <c r="W6" s="48" t="s">
        <v>103</v>
      </c>
      <c r="X6" s="51"/>
      <c r="Y6" s="46" t="s">
        <v>101</v>
      </c>
      <c r="Z6" s="50" t="s">
        <v>102</v>
      </c>
      <c r="AA6" s="48" t="s">
        <v>103</v>
      </c>
      <c r="AB6" s="51"/>
      <c r="AC6" s="46" t="s">
        <v>101</v>
      </c>
      <c r="AD6" s="50" t="s">
        <v>102</v>
      </c>
      <c r="AE6" s="48" t="s">
        <v>103</v>
      </c>
      <c r="AF6" s="52"/>
    </row>
    <row r="7" spans="1:32" ht="12.75">
      <c r="A7" s="248" t="s">
        <v>104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</row>
    <row r="8" spans="1:34" ht="13.5" customHeight="1">
      <c r="A8" s="53">
        <v>1</v>
      </c>
      <c r="B8" s="54" t="s">
        <v>10</v>
      </c>
      <c r="C8" s="55">
        <v>1</v>
      </c>
      <c r="D8" s="56">
        <v>1</v>
      </c>
      <c r="E8" s="57">
        <f aca="true" t="shared" si="0" ref="E8:E18">SUM(F8,G8,H8)</f>
        <v>30</v>
      </c>
      <c r="F8" s="57">
        <f aca="true" t="shared" si="1" ref="F8:F18">SUM(I8,M8,Q8,U8,Y8,AC8)</f>
        <v>15</v>
      </c>
      <c r="G8" s="57">
        <f aca="true" t="shared" si="2" ref="G8:G18">SUM(J8,N8,R8,V8,Z8,AD8)</f>
        <v>0</v>
      </c>
      <c r="H8" s="58">
        <f aca="true" t="shared" si="3" ref="H8:H18">SUM(K8,O8,S8,W8,AA8,AE8)</f>
        <v>15</v>
      </c>
      <c r="I8" s="59">
        <v>15</v>
      </c>
      <c r="J8" s="60"/>
      <c r="K8" s="61">
        <v>15</v>
      </c>
      <c r="L8" s="62">
        <v>3</v>
      </c>
      <c r="M8" s="55"/>
      <c r="N8" s="60"/>
      <c r="O8" s="61"/>
      <c r="P8" s="62"/>
      <c r="Q8" s="55"/>
      <c r="R8" s="60"/>
      <c r="S8" s="61"/>
      <c r="T8" s="62"/>
      <c r="U8" s="55"/>
      <c r="V8" s="60"/>
      <c r="W8" s="61"/>
      <c r="X8" s="62"/>
      <c r="Y8" s="63"/>
      <c r="Z8" s="64"/>
      <c r="AA8" s="65"/>
      <c r="AB8" s="66"/>
      <c r="AC8" s="55"/>
      <c r="AD8" s="60"/>
      <c r="AE8" s="67"/>
      <c r="AF8" s="68"/>
      <c r="AH8" s="24"/>
    </row>
    <row r="9" spans="1:34" ht="13.5" customHeight="1">
      <c r="A9" s="53">
        <v>2</v>
      </c>
      <c r="B9" s="69" t="s">
        <v>17</v>
      </c>
      <c r="C9" s="70"/>
      <c r="D9" s="71">
        <v>1</v>
      </c>
      <c r="E9" s="57">
        <f t="shared" si="0"/>
        <v>30</v>
      </c>
      <c r="F9" s="72">
        <f t="shared" si="1"/>
        <v>15</v>
      </c>
      <c r="G9" s="57">
        <f t="shared" si="2"/>
        <v>0</v>
      </c>
      <c r="H9" s="73">
        <f t="shared" si="3"/>
        <v>15</v>
      </c>
      <c r="I9" s="70">
        <v>15</v>
      </c>
      <c r="J9" s="74"/>
      <c r="K9" s="75">
        <v>15</v>
      </c>
      <c r="L9" s="76">
        <v>3</v>
      </c>
      <c r="M9" s="70"/>
      <c r="N9" s="74"/>
      <c r="O9" s="75"/>
      <c r="P9" s="76"/>
      <c r="Q9" s="70"/>
      <c r="R9" s="74"/>
      <c r="S9" s="75"/>
      <c r="T9" s="76"/>
      <c r="U9" s="70"/>
      <c r="V9" s="60"/>
      <c r="W9" s="61"/>
      <c r="X9" s="62"/>
      <c r="Y9" s="63"/>
      <c r="Z9" s="64"/>
      <c r="AA9" s="65"/>
      <c r="AB9" s="66"/>
      <c r="AC9" s="55"/>
      <c r="AD9" s="60"/>
      <c r="AE9" s="67"/>
      <c r="AF9" s="68"/>
      <c r="AH9" s="24"/>
    </row>
    <row r="10" spans="1:34" ht="13.5" customHeight="1">
      <c r="A10" s="53">
        <v>3</v>
      </c>
      <c r="B10" s="69" t="s">
        <v>20</v>
      </c>
      <c r="C10" s="70">
        <v>1</v>
      </c>
      <c r="D10" s="71">
        <v>1</v>
      </c>
      <c r="E10" s="57">
        <f t="shared" si="0"/>
        <v>30</v>
      </c>
      <c r="F10" s="72">
        <f t="shared" si="1"/>
        <v>15</v>
      </c>
      <c r="G10" s="57">
        <f t="shared" si="2"/>
        <v>15</v>
      </c>
      <c r="H10" s="73">
        <f t="shared" si="3"/>
        <v>0</v>
      </c>
      <c r="I10" s="70">
        <v>15</v>
      </c>
      <c r="J10" s="74">
        <v>15</v>
      </c>
      <c r="K10" s="75"/>
      <c r="L10" s="76">
        <v>3</v>
      </c>
      <c r="M10" s="70"/>
      <c r="N10" s="74"/>
      <c r="O10" s="75"/>
      <c r="P10" s="76"/>
      <c r="Q10" s="70"/>
      <c r="R10" s="74"/>
      <c r="S10" s="75"/>
      <c r="T10" s="76"/>
      <c r="U10" s="70"/>
      <c r="V10" s="60"/>
      <c r="W10" s="61"/>
      <c r="X10" s="62"/>
      <c r="Y10" s="63"/>
      <c r="Z10" s="64"/>
      <c r="AA10" s="65"/>
      <c r="AB10" s="66"/>
      <c r="AC10" s="55"/>
      <c r="AD10" s="60"/>
      <c r="AE10" s="67"/>
      <c r="AF10" s="68"/>
      <c r="AH10" s="24"/>
    </row>
    <row r="11" spans="1:34" ht="13.5" customHeight="1">
      <c r="A11" s="53">
        <v>4</v>
      </c>
      <c r="B11" s="69" t="s">
        <v>46</v>
      </c>
      <c r="C11" s="70">
        <v>2</v>
      </c>
      <c r="D11" s="71">
        <v>2</v>
      </c>
      <c r="E11" s="57">
        <f t="shared" si="0"/>
        <v>30</v>
      </c>
      <c r="F11" s="72">
        <f t="shared" si="1"/>
        <v>15</v>
      </c>
      <c r="G11" s="57">
        <f t="shared" si="2"/>
        <v>15</v>
      </c>
      <c r="H11" s="73">
        <f t="shared" si="3"/>
        <v>0</v>
      </c>
      <c r="I11" s="70"/>
      <c r="J11" s="74"/>
      <c r="K11" s="75"/>
      <c r="L11" s="76"/>
      <c r="M11" s="70">
        <v>15</v>
      </c>
      <c r="N11" s="74">
        <v>15</v>
      </c>
      <c r="O11" s="75"/>
      <c r="P11" s="76">
        <v>3</v>
      </c>
      <c r="Q11" s="70"/>
      <c r="R11" s="74"/>
      <c r="S11" s="75"/>
      <c r="T11" s="76"/>
      <c r="U11" s="70"/>
      <c r="V11" s="60"/>
      <c r="W11" s="61"/>
      <c r="X11" s="62"/>
      <c r="Y11" s="63"/>
      <c r="Z11" s="64"/>
      <c r="AA11" s="65"/>
      <c r="AB11" s="66"/>
      <c r="AC11" s="55"/>
      <c r="AD11" s="60"/>
      <c r="AE11" s="67"/>
      <c r="AF11" s="68"/>
      <c r="AH11" s="24"/>
    </row>
    <row r="12" spans="1:34" ht="13.5" customHeight="1">
      <c r="A12" s="53">
        <v>5</v>
      </c>
      <c r="B12" s="69" t="s">
        <v>24</v>
      </c>
      <c r="C12" s="70">
        <v>1</v>
      </c>
      <c r="D12" s="71">
        <v>1</v>
      </c>
      <c r="E12" s="57">
        <f t="shared" si="0"/>
        <v>30</v>
      </c>
      <c r="F12" s="72">
        <f t="shared" si="1"/>
        <v>30</v>
      </c>
      <c r="G12" s="57">
        <f t="shared" si="2"/>
        <v>0</v>
      </c>
      <c r="H12" s="73">
        <f t="shared" si="3"/>
        <v>0</v>
      </c>
      <c r="I12" s="70">
        <v>30</v>
      </c>
      <c r="J12" s="74"/>
      <c r="K12" s="75"/>
      <c r="L12" s="76">
        <v>3</v>
      </c>
      <c r="M12" s="70"/>
      <c r="N12" s="74"/>
      <c r="O12" s="75"/>
      <c r="P12" s="76"/>
      <c r="Q12" s="70"/>
      <c r="R12" s="74"/>
      <c r="S12" s="75"/>
      <c r="T12" s="76"/>
      <c r="U12" s="70"/>
      <c r="V12" s="60"/>
      <c r="W12" s="61"/>
      <c r="X12" s="62"/>
      <c r="Y12" s="77"/>
      <c r="Z12" s="78"/>
      <c r="AA12" s="79"/>
      <c r="AB12" s="80"/>
      <c r="AC12" s="55"/>
      <c r="AD12" s="60"/>
      <c r="AE12" s="67"/>
      <c r="AF12" s="68"/>
      <c r="AH12" s="24"/>
    </row>
    <row r="13" spans="1:34" ht="13.5" customHeight="1">
      <c r="A13" s="53">
        <v>6</v>
      </c>
      <c r="B13" s="69" t="s">
        <v>26</v>
      </c>
      <c r="C13" s="70"/>
      <c r="D13" s="71">
        <v>1</v>
      </c>
      <c r="E13" s="57">
        <f t="shared" si="0"/>
        <v>30</v>
      </c>
      <c r="F13" s="72">
        <f t="shared" si="1"/>
        <v>15</v>
      </c>
      <c r="G13" s="57">
        <f t="shared" si="2"/>
        <v>0</v>
      </c>
      <c r="H13" s="73">
        <f t="shared" si="3"/>
        <v>15</v>
      </c>
      <c r="I13" s="70">
        <v>15</v>
      </c>
      <c r="J13" s="74"/>
      <c r="K13" s="75">
        <v>15</v>
      </c>
      <c r="L13" s="76">
        <v>3</v>
      </c>
      <c r="M13" s="70"/>
      <c r="N13" s="74"/>
      <c r="O13" s="75"/>
      <c r="P13" s="76"/>
      <c r="Q13" s="70"/>
      <c r="R13" s="74"/>
      <c r="S13" s="75"/>
      <c r="T13" s="76"/>
      <c r="U13" s="70"/>
      <c r="V13" s="60"/>
      <c r="W13" s="61"/>
      <c r="X13" s="62"/>
      <c r="Y13" s="77"/>
      <c r="Z13" s="78"/>
      <c r="AA13" s="79"/>
      <c r="AB13" s="80"/>
      <c r="AC13" s="55"/>
      <c r="AD13" s="60"/>
      <c r="AE13" s="67"/>
      <c r="AF13" s="68"/>
      <c r="AH13" s="24"/>
    </row>
    <row r="14" spans="1:34" ht="13.5" customHeight="1">
      <c r="A14" s="53">
        <v>7</v>
      </c>
      <c r="B14" s="69" t="s">
        <v>47</v>
      </c>
      <c r="C14" s="70"/>
      <c r="D14" s="71">
        <v>2</v>
      </c>
      <c r="E14" s="57">
        <f t="shared" si="0"/>
        <v>30</v>
      </c>
      <c r="F14" s="72">
        <f t="shared" si="1"/>
        <v>15</v>
      </c>
      <c r="G14" s="57">
        <f t="shared" si="2"/>
        <v>0</v>
      </c>
      <c r="H14" s="73">
        <f t="shared" si="3"/>
        <v>15</v>
      </c>
      <c r="I14" s="70"/>
      <c r="J14" s="74"/>
      <c r="K14" s="75"/>
      <c r="L14" s="76"/>
      <c r="M14" s="70">
        <v>15</v>
      </c>
      <c r="N14" s="74"/>
      <c r="O14" s="75">
        <v>15</v>
      </c>
      <c r="P14" s="76">
        <v>3</v>
      </c>
      <c r="Q14" s="70"/>
      <c r="R14" s="74"/>
      <c r="S14" s="75"/>
      <c r="T14" s="76"/>
      <c r="U14" s="70"/>
      <c r="V14" s="60"/>
      <c r="W14" s="61"/>
      <c r="X14" s="62"/>
      <c r="Y14" s="77"/>
      <c r="Z14" s="78"/>
      <c r="AA14" s="79"/>
      <c r="AB14" s="80"/>
      <c r="AC14" s="55"/>
      <c r="AD14" s="60"/>
      <c r="AE14" s="67"/>
      <c r="AF14" s="68"/>
      <c r="AH14" s="24"/>
    </row>
    <row r="15" spans="1:34" ht="13.5" customHeight="1">
      <c r="A15" s="53">
        <v>8</v>
      </c>
      <c r="B15" s="81" t="s">
        <v>29</v>
      </c>
      <c r="C15" s="70">
        <v>1</v>
      </c>
      <c r="D15" s="55">
        <v>1</v>
      </c>
      <c r="E15" s="57">
        <f t="shared" si="0"/>
        <v>45</v>
      </c>
      <c r="F15" s="72">
        <f t="shared" si="1"/>
        <v>30</v>
      </c>
      <c r="G15" s="57">
        <f t="shared" si="2"/>
        <v>0</v>
      </c>
      <c r="H15" s="73">
        <f t="shared" si="3"/>
        <v>15</v>
      </c>
      <c r="I15" s="55">
        <v>30</v>
      </c>
      <c r="J15" s="60"/>
      <c r="K15" s="61">
        <v>15</v>
      </c>
      <c r="L15" s="62">
        <v>4</v>
      </c>
      <c r="M15" s="70"/>
      <c r="N15" s="74"/>
      <c r="O15" s="75"/>
      <c r="P15" s="76"/>
      <c r="Q15" s="70"/>
      <c r="R15" s="74"/>
      <c r="S15" s="75"/>
      <c r="T15" s="76"/>
      <c r="U15" s="70"/>
      <c r="V15" s="60"/>
      <c r="W15" s="61"/>
      <c r="X15" s="62"/>
      <c r="Y15" s="77"/>
      <c r="Z15" s="78"/>
      <c r="AA15" s="79"/>
      <c r="AB15" s="80"/>
      <c r="AC15" s="55"/>
      <c r="AD15" s="60"/>
      <c r="AE15" s="67"/>
      <c r="AF15" s="68"/>
      <c r="AH15" s="24"/>
    </row>
    <row r="16" spans="1:34" ht="13.5" customHeight="1">
      <c r="A16" s="53">
        <v>9</v>
      </c>
      <c r="B16" s="82" t="s">
        <v>32</v>
      </c>
      <c r="C16" s="83"/>
      <c r="D16" s="71">
        <v>1</v>
      </c>
      <c r="E16" s="57">
        <f t="shared" si="0"/>
        <v>30</v>
      </c>
      <c r="F16" s="72">
        <f t="shared" si="1"/>
        <v>0</v>
      </c>
      <c r="G16" s="57">
        <f t="shared" si="2"/>
        <v>0</v>
      </c>
      <c r="H16" s="73">
        <f t="shared" si="3"/>
        <v>30</v>
      </c>
      <c r="I16" s="70"/>
      <c r="J16" s="74"/>
      <c r="K16" s="75">
        <v>30</v>
      </c>
      <c r="L16" s="76">
        <v>2</v>
      </c>
      <c r="M16" s="70"/>
      <c r="N16" s="74"/>
      <c r="O16" s="75"/>
      <c r="P16" s="76"/>
      <c r="Q16" s="70"/>
      <c r="R16" s="74"/>
      <c r="S16" s="84"/>
      <c r="T16" s="76"/>
      <c r="U16" s="70"/>
      <c r="V16" s="60"/>
      <c r="W16" s="61"/>
      <c r="X16" s="62"/>
      <c r="Y16" s="77"/>
      <c r="Z16" s="78"/>
      <c r="AA16" s="79"/>
      <c r="AB16" s="80"/>
      <c r="AC16" s="55"/>
      <c r="AD16" s="60"/>
      <c r="AE16" s="67"/>
      <c r="AF16" s="68"/>
      <c r="AH16" s="24"/>
    </row>
    <row r="17" spans="1:34" ht="13.5" customHeight="1">
      <c r="A17" s="53">
        <v>10</v>
      </c>
      <c r="B17" s="82" t="s">
        <v>105</v>
      </c>
      <c r="C17" s="83">
        <v>2</v>
      </c>
      <c r="D17" s="71">
        <v>2</v>
      </c>
      <c r="E17" s="57">
        <f t="shared" si="0"/>
        <v>45</v>
      </c>
      <c r="F17" s="72">
        <f t="shared" si="1"/>
        <v>15</v>
      </c>
      <c r="G17" s="57">
        <f t="shared" si="2"/>
        <v>0</v>
      </c>
      <c r="H17" s="73">
        <f t="shared" si="3"/>
        <v>30</v>
      </c>
      <c r="I17" s="70"/>
      <c r="J17" s="74"/>
      <c r="K17" s="75"/>
      <c r="L17" s="76"/>
      <c r="M17" s="70">
        <v>15</v>
      </c>
      <c r="N17" s="60"/>
      <c r="O17" s="61">
        <v>30</v>
      </c>
      <c r="P17" s="76">
        <v>4</v>
      </c>
      <c r="Q17" s="70"/>
      <c r="R17" s="74"/>
      <c r="S17" s="75"/>
      <c r="T17" s="76"/>
      <c r="U17" s="70"/>
      <c r="V17" s="60"/>
      <c r="W17" s="61"/>
      <c r="X17" s="62"/>
      <c r="Y17" s="77"/>
      <c r="Z17" s="78"/>
      <c r="AA17" s="79"/>
      <c r="AB17" s="80"/>
      <c r="AC17" s="55"/>
      <c r="AD17" s="60"/>
      <c r="AE17" s="67"/>
      <c r="AF17" s="68"/>
      <c r="AH17" s="24"/>
    </row>
    <row r="18" spans="1:34" ht="13.5" customHeight="1">
      <c r="A18" s="53">
        <v>11</v>
      </c>
      <c r="B18" s="81" t="s">
        <v>49</v>
      </c>
      <c r="C18" s="85"/>
      <c r="D18" s="71">
        <v>2</v>
      </c>
      <c r="E18" s="57">
        <f t="shared" si="0"/>
        <v>30</v>
      </c>
      <c r="F18" s="72">
        <f t="shared" si="1"/>
        <v>15</v>
      </c>
      <c r="G18" s="57">
        <f t="shared" si="2"/>
        <v>0</v>
      </c>
      <c r="H18" s="73">
        <f t="shared" si="3"/>
        <v>15</v>
      </c>
      <c r="I18" s="70"/>
      <c r="J18" s="74"/>
      <c r="K18" s="75"/>
      <c r="L18" s="76"/>
      <c r="M18" s="55">
        <v>15</v>
      </c>
      <c r="N18" s="60"/>
      <c r="O18" s="67">
        <v>15</v>
      </c>
      <c r="P18" s="86">
        <v>3</v>
      </c>
      <c r="Q18" s="70"/>
      <c r="R18" s="74"/>
      <c r="S18" s="75"/>
      <c r="T18" s="76"/>
      <c r="U18" s="70"/>
      <c r="V18" s="60"/>
      <c r="W18" s="61"/>
      <c r="X18" s="62"/>
      <c r="Y18" s="77"/>
      <c r="Z18" s="78"/>
      <c r="AA18" s="79"/>
      <c r="AB18" s="80"/>
      <c r="AC18" s="55"/>
      <c r="AD18" s="60"/>
      <c r="AE18" s="67"/>
      <c r="AF18" s="68"/>
      <c r="AH18" s="24"/>
    </row>
    <row r="19" spans="1:34" ht="13.5" customHeight="1">
      <c r="A19" s="53">
        <v>12</v>
      </c>
      <c r="B19" s="81" t="s">
        <v>50</v>
      </c>
      <c r="C19" s="60"/>
      <c r="D19" s="71">
        <v>2</v>
      </c>
      <c r="E19" s="57">
        <v>30</v>
      </c>
      <c r="F19" s="72">
        <v>15</v>
      </c>
      <c r="G19" s="57">
        <v>0</v>
      </c>
      <c r="H19" s="73">
        <v>15</v>
      </c>
      <c r="I19" s="70"/>
      <c r="J19" s="74"/>
      <c r="K19" s="75"/>
      <c r="L19" s="76"/>
      <c r="M19" s="55">
        <v>15</v>
      </c>
      <c r="N19" s="60"/>
      <c r="O19" s="61">
        <v>15</v>
      </c>
      <c r="P19" s="76">
        <v>3</v>
      </c>
      <c r="Q19" s="55"/>
      <c r="R19" s="60"/>
      <c r="S19" s="61"/>
      <c r="T19" s="62"/>
      <c r="U19" s="70"/>
      <c r="V19" s="60"/>
      <c r="W19" s="61"/>
      <c r="X19" s="62"/>
      <c r="Y19" s="77"/>
      <c r="Z19" s="78"/>
      <c r="AA19" s="79"/>
      <c r="AB19" s="80"/>
      <c r="AC19" s="55"/>
      <c r="AD19" s="60"/>
      <c r="AE19" s="67"/>
      <c r="AF19" s="68"/>
      <c r="AH19" s="24"/>
    </row>
    <row r="20" spans="1:34" ht="13.5" customHeight="1">
      <c r="A20" s="53">
        <v>13</v>
      </c>
      <c r="B20" s="82" t="s">
        <v>51</v>
      </c>
      <c r="C20" s="70"/>
      <c r="D20" s="71">
        <v>2</v>
      </c>
      <c r="E20" s="57">
        <f>SUM(F20,G20,H20)</f>
        <v>30</v>
      </c>
      <c r="F20" s="72">
        <f aca="true" t="shared" si="4" ref="F20:H21">SUM(I20,M20,Q20,U20,Y20,AC20)</f>
        <v>15</v>
      </c>
      <c r="G20" s="57">
        <f t="shared" si="4"/>
        <v>0</v>
      </c>
      <c r="H20" s="73">
        <f t="shared" si="4"/>
        <v>15</v>
      </c>
      <c r="I20" s="70"/>
      <c r="J20" s="74"/>
      <c r="K20" s="75"/>
      <c r="L20" s="76"/>
      <c r="M20" s="70">
        <v>15</v>
      </c>
      <c r="N20" s="74"/>
      <c r="O20" s="75">
        <v>15</v>
      </c>
      <c r="P20" s="76">
        <v>3</v>
      </c>
      <c r="Q20" s="55"/>
      <c r="R20" s="60"/>
      <c r="S20" s="67"/>
      <c r="T20" s="62"/>
      <c r="U20" s="70"/>
      <c r="V20" s="60"/>
      <c r="W20" s="61"/>
      <c r="X20" s="62"/>
      <c r="Y20" s="77"/>
      <c r="Z20" s="78"/>
      <c r="AA20" s="79"/>
      <c r="AB20" s="80"/>
      <c r="AC20" s="55"/>
      <c r="AD20" s="60"/>
      <c r="AE20" s="67"/>
      <c r="AF20" s="68"/>
      <c r="AH20" s="24"/>
    </row>
    <row r="21" spans="1:34" ht="13.5" customHeight="1">
      <c r="A21" s="53">
        <v>14</v>
      </c>
      <c r="B21" s="87" t="s">
        <v>106</v>
      </c>
      <c r="C21" s="55"/>
      <c r="D21" s="56">
        <v>2</v>
      </c>
      <c r="E21" s="57">
        <f>SUM(F21,G21,H21)</f>
        <v>30</v>
      </c>
      <c r="F21" s="72">
        <f t="shared" si="4"/>
        <v>0</v>
      </c>
      <c r="G21" s="57">
        <f t="shared" si="4"/>
        <v>0</v>
      </c>
      <c r="H21" s="73">
        <f t="shared" si="4"/>
        <v>30</v>
      </c>
      <c r="I21" s="70"/>
      <c r="J21" s="74"/>
      <c r="K21" s="75"/>
      <c r="L21" s="76"/>
      <c r="M21" s="70"/>
      <c r="N21" s="74"/>
      <c r="O21" s="75">
        <v>30</v>
      </c>
      <c r="P21" s="76">
        <v>2</v>
      </c>
      <c r="Q21" s="55"/>
      <c r="R21" s="60"/>
      <c r="S21" s="61"/>
      <c r="T21" s="62"/>
      <c r="U21" s="70"/>
      <c r="V21" s="60"/>
      <c r="W21" s="61"/>
      <c r="X21" s="62"/>
      <c r="Y21" s="77"/>
      <c r="Z21" s="78"/>
      <c r="AA21" s="79"/>
      <c r="AB21" s="80"/>
      <c r="AC21" s="55"/>
      <c r="AD21" s="60"/>
      <c r="AE21" s="67"/>
      <c r="AF21" s="68"/>
      <c r="AH21" s="24"/>
    </row>
    <row r="22" spans="1:34" ht="13.5" customHeight="1">
      <c r="A22" s="53">
        <v>15</v>
      </c>
      <c r="B22" s="87" t="s">
        <v>107</v>
      </c>
      <c r="C22" s="55"/>
      <c r="D22" s="56">
        <v>2</v>
      </c>
      <c r="E22" s="57">
        <v>15</v>
      </c>
      <c r="F22" s="72">
        <v>15</v>
      </c>
      <c r="G22" s="57">
        <f aca="true" t="shared" si="5" ref="G22:G30">SUM(J22,N22,R22,V22,Z22,AD22)</f>
        <v>0</v>
      </c>
      <c r="H22" s="73">
        <v>0</v>
      </c>
      <c r="I22" s="70"/>
      <c r="J22" s="74"/>
      <c r="K22" s="75"/>
      <c r="L22" s="76"/>
      <c r="M22" s="70">
        <v>15</v>
      </c>
      <c r="N22" s="74"/>
      <c r="O22" s="75"/>
      <c r="P22" s="76">
        <v>1</v>
      </c>
      <c r="Q22" s="55"/>
      <c r="R22" s="60"/>
      <c r="S22" s="61"/>
      <c r="T22" s="62"/>
      <c r="U22" s="70"/>
      <c r="V22" s="60"/>
      <c r="W22" s="61"/>
      <c r="X22" s="62"/>
      <c r="Y22" s="77"/>
      <c r="Z22" s="78"/>
      <c r="AA22" s="79"/>
      <c r="AB22" s="80"/>
      <c r="AC22" s="55"/>
      <c r="AD22" s="60"/>
      <c r="AE22" s="67"/>
      <c r="AF22" s="68"/>
      <c r="AH22" s="24"/>
    </row>
    <row r="23" spans="1:34" ht="13.5" customHeight="1">
      <c r="A23" s="53">
        <v>16</v>
      </c>
      <c r="B23" s="87" t="s">
        <v>54</v>
      </c>
      <c r="C23" s="55"/>
      <c r="D23" s="56">
        <v>2</v>
      </c>
      <c r="E23" s="57">
        <f aca="true" t="shared" si="6" ref="E23:E30">SUM(F23,G23,H23)</f>
        <v>15</v>
      </c>
      <c r="F23" s="72">
        <f aca="true" t="shared" si="7" ref="F23:F30">SUM(I23,M23,Q23,U23,Y23,AC23)</f>
        <v>0</v>
      </c>
      <c r="G23" s="57">
        <f t="shared" si="5"/>
        <v>0</v>
      </c>
      <c r="H23" s="73">
        <f aca="true" t="shared" si="8" ref="H23:H30">SUM(K23,O23,S23,W23,AA23,AE23)</f>
        <v>15</v>
      </c>
      <c r="I23" s="70"/>
      <c r="J23" s="74"/>
      <c r="K23" s="75"/>
      <c r="L23" s="76"/>
      <c r="M23" s="70"/>
      <c r="N23" s="74"/>
      <c r="O23" s="75">
        <v>15</v>
      </c>
      <c r="P23" s="76">
        <v>1</v>
      </c>
      <c r="Q23" s="55"/>
      <c r="R23" s="60"/>
      <c r="S23" s="61"/>
      <c r="T23" s="62"/>
      <c r="U23" s="70"/>
      <c r="V23" s="60"/>
      <c r="W23" s="61"/>
      <c r="X23" s="62"/>
      <c r="Y23" s="77"/>
      <c r="Z23" s="78"/>
      <c r="AA23" s="79"/>
      <c r="AB23" s="80"/>
      <c r="AC23" s="55"/>
      <c r="AD23" s="60"/>
      <c r="AE23" s="67"/>
      <c r="AF23" s="68"/>
      <c r="AH23" s="24"/>
    </row>
    <row r="24" spans="1:34" ht="20.25" customHeight="1">
      <c r="A24" s="53">
        <v>17</v>
      </c>
      <c r="B24" s="88" t="s">
        <v>55</v>
      </c>
      <c r="C24" s="89">
        <v>5</v>
      </c>
      <c r="D24" s="90" t="s">
        <v>108</v>
      </c>
      <c r="E24" s="91">
        <f t="shared" si="6"/>
        <v>120</v>
      </c>
      <c r="F24" s="92">
        <f t="shared" si="7"/>
        <v>0</v>
      </c>
      <c r="G24" s="91">
        <f t="shared" si="5"/>
        <v>120</v>
      </c>
      <c r="H24" s="93">
        <f t="shared" si="8"/>
        <v>0</v>
      </c>
      <c r="I24" s="94"/>
      <c r="J24" s="95"/>
      <c r="K24" s="96"/>
      <c r="L24" s="97"/>
      <c r="M24" s="94"/>
      <c r="N24" s="95">
        <v>30</v>
      </c>
      <c r="O24" s="96"/>
      <c r="P24" s="97">
        <v>2</v>
      </c>
      <c r="Q24" s="94"/>
      <c r="R24" s="95">
        <v>30</v>
      </c>
      <c r="S24" s="96"/>
      <c r="T24" s="97">
        <v>2</v>
      </c>
      <c r="U24" s="94"/>
      <c r="V24" s="98">
        <v>30</v>
      </c>
      <c r="W24" s="99"/>
      <c r="X24" s="100">
        <v>2</v>
      </c>
      <c r="Y24" s="101"/>
      <c r="Z24" s="98">
        <v>30</v>
      </c>
      <c r="AA24" s="102"/>
      <c r="AB24" s="100">
        <v>2</v>
      </c>
      <c r="AC24" s="89"/>
      <c r="AD24" s="98"/>
      <c r="AE24" s="102"/>
      <c r="AF24" s="103"/>
      <c r="AH24" s="24"/>
    </row>
    <row r="25" spans="1:34" ht="13.5" customHeight="1">
      <c r="A25" s="53">
        <v>18</v>
      </c>
      <c r="B25" s="104" t="s">
        <v>109</v>
      </c>
      <c r="C25" s="89"/>
      <c r="D25" s="90">
        <v>1</v>
      </c>
      <c r="E25" s="91">
        <f t="shared" si="6"/>
        <v>30</v>
      </c>
      <c r="F25" s="92">
        <f t="shared" si="7"/>
        <v>0</v>
      </c>
      <c r="G25" s="91">
        <f t="shared" si="5"/>
        <v>30</v>
      </c>
      <c r="H25" s="93">
        <f t="shared" si="8"/>
        <v>0</v>
      </c>
      <c r="I25" s="94"/>
      <c r="J25" s="95">
        <v>30</v>
      </c>
      <c r="K25" s="96"/>
      <c r="L25" s="97">
        <v>2</v>
      </c>
      <c r="M25" s="94"/>
      <c r="N25" s="95"/>
      <c r="O25" s="96"/>
      <c r="P25" s="97"/>
      <c r="Q25" s="94"/>
      <c r="R25" s="95"/>
      <c r="S25" s="96"/>
      <c r="T25" s="97"/>
      <c r="U25" s="94"/>
      <c r="V25" s="98"/>
      <c r="W25" s="99"/>
      <c r="X25" s="100"/>
      <c r="Y25" s="101"/>
      <c r="Z25" s="105"/>
      <c r="AA25" s="106"/>
      <c r="AB25" s="103"/>
      <c r="AC25" s="89"/>
      <c r="AD25" s="98"/>
      <c r="AE25" s="102"/>
      <c r="AF25" s="103"/>
      <c r="AH25" s="24"/>
    </row>
    <row r="26" spans="1:34" ht="13.5" customHeight="1">
      <c r="A26" s="53">
        <v>19</v>
      </c>
      <c r="B26" s="107" t="s">
        <v>110</v>
      </c>
      <c r="C26" s="94"/>
      <c r="D26" s="108">
        <v>1.2</v>
      </c>
      <c r="E26" s="91">
        <f t="shared" si="6"/>
        <v>60</v>
      </c>
      <c r="F26" s="92">
        <f t="shared" si="7"/>
        <v>0</v>
      </c>
      <c r="G26" s="91">
        <f t="shared" si="5"/>
        <v>0</v>
      </c>
      <c r="H26" s="93">
        <f t="shared" si="8"/>
        <v>60</v>
      </c>
      <c r="I26" s="94"/>
      <c r="J26" s="95"/>
      <c r="K26" s="96">
        <v>30</v>
      </c>
      <c r="L26" s="97"/>
      <c r="M26" s="94"/>
      <c r="N26" s="95"/>
      <c r="O26" s="96">
        <v>30</v>
      </c>
      <c r="P26" s="97"/>
      <c r="Q26" s="94"/>
      <c r="R26" s="95"/>
      <c r="S26" s="96"/>
      <c r="T26" s="97"/>
      <c r="U26" s="94"/>
      <c r="V26" s="98"/>
      <c r="W26" s="99"/>
      <c r="X26" s="100"/>
      <c r="Y26" s="101"/>
      <c r="Z26" s="105"/>
      <c r="AA26" s="106"/>
      <c r="AB26" s="103"/>
      <c r="AC26" s="89"/>
      <c r="AD26" s="98"/>
      <c r="AE26" s="102"/>
      <c r="AF26" s="103"/>
      <c r="AH26" s="24"/>
    </row>
    <row r="27" spans="1:34" ht="13.5" customHeight="1">
      <c r="A27" s="53">
        <v>20</v>
      </c>
      <c r="B27" s="109" t="s">
        <v>38</v>
      </c>
      <c r="C27" s="55"/>
      <c r="D27" s="56">
        <v>1</v>
      </c>
      <c r="E27" s="57">
        <f t="shared" si="6"/>
        <v>30</v>
      </c>
      <c r="F27" s="57">
        <f t="shared" si="7"/>
        <v>15</v>
      </c>
      <c r="G27" s="57">
        <f t="shared" si="5"/>
        <v>0</v>
      </c>
      <c r="H27" s="110">
        <f t="shared" si="8"/>
        <v>15</v>
      </c>
      <c r="I27" s="55">
        <v>15</v>
      </c>
      <c r="J27" s="60"/>
      <c r="K27" s="61">
        <v>15</v>
      </c>
      <c r="L27" s="62">
        <v>3</v>
      </c>
      <c r="M27" s="55"/>
      <c r="N27" s="60"/>
      <c r="O27" s="61"/>
      <c r="P27" s="62"/>
      <c r="Q27" s="70"/>
      <c r="R27" s="74"/>
      <c r="S27" s="75"/>
      <c r="T27" s="76"/>
      <c r="U27" s="70"/>
      <c r="V27" s="60"/>
      <c r="W27" s="61"/>
      <c r="X27" s="62"/>
      <c r="Y27" s="77"/>
      <c r="Z27" s="78"/>
      <c r="AA27" s="79"/>
      <c r="AB27" s="80"/>
      <c r="AC27" s="55"/>
      <c r="AD27" s="60"/>
      <c r="AE27" s="67"/>
      <c r="AF27" s="68"/>
      <c r="AH27" s="24"/>
    </row>
    <row r="28" spans="1:34" ht="13.5" customHeight="1">
      <c r="A28" s="53">
        <v>21</v>
      </c>
      <c r="B28" s="109" t="s">
        <v>41</v>
      </c>
      <c r="C28" s="55"/>
      <c r="D28" s="56">
        <v>1</v>
      </c>
      <c r="E28" s="57">
        <f t="shared" si="6"/>
        <v>15</v>
      </c>
      <c r="F28" s="72">
        <f t="shared" si="7"/>
        <v>15</v>
      </c>
      <c r="G28" s="57">
        <f t="shared" si="5"/>
        <v>0</v>
      </c>
      <c r="H28" s="73">
        <f t="shared" si="8"/>
        <v>0</v>
      </c>
      <c r="I28" s="55">
        <v>15</v>
      </c>
      <c r="J28" s="60"/>
      <c r="K28" s="61"/>
      <c r="L28" s="62">
        <v>1</v>
      </c>
      <c r="M28" s="70"/>
      <c r="N28" s="74"/>
      <c r="O28" s="75"/>
      <c r="P28" s="76"/>
      <c r="Q28" s="70"/>
      <c r="R28" s="74"/>
      <c r="S28" s="75"/>
      <c r="T28" s="62"/>
      <c r="U28" s="70"/>
      <c r="V28" s="60"/>
      <c r="W28" s="61"/>
      <c r="X28" s="62"/>
      <c r="Y28" s="77"/>
      <c r="Z28" s="78"/>
      <c r="AA28" s="79"/>
      <c r="AB28" s="80"/>
      <c r="AC28" s="55"/>
      <c r="AD28" s="60"/>
      <c r="AE28" s="67"/>
      <c r="AF28" s="68"/>
      <c r="AH28" s="24"/>
    </row>
    <row r="29" spans="1:34" ht="13.5" customHeight="1">
      <c r="A29" s="53">
        <v>22</v>
      </c>
      <c r="B29" s="111" t="s">
        <v>43</v>
      </c>
      <c r="C29" s="70"/>
      <c r="D29" s="71">
        <v>1</v>
      </c>
      <c r="E29" s="57">
        <f t="shared" si="6"/>
        <v>15</v>
      </c>
      <c r="F29" s="72">
        <f t="shared" si="7"/>
        <v>0</v>
      </c>
      <c r="G29" s="57">
        <f t="shared" si="5"/>
        <v>0</v>
      </c>
      <c r="H29" s="73">
        <f t="shared" si="8"/>
        <v>15</v>
      </c>
      <c r="I29" s="70"/>
      <c r="J29" s="74"/>
      <c r="K29" s="75">
        <v>15</v>
      </c>
      <c r="L29" s="76">
        <v>1</v>
      </c>
      <c r="M29" s="70"/>
      <c r="N29" s="74"/>
      <c r="O29" s="75"/>
      <c r="P29" s="76"/>
      <c r="Q29" s="70"/>
      <c r="R29" s="74"/>
      <c r="S29" s="75"/>
      <c r="T29" s="76"/>
      <c r="U29" s="70"/>
      <c r="V29" s="60"/>
      <c r="W29" s="61"/>
      <c r="X29" s="62"/>
      <c r="Y29" s="77"/>
      <c r="Z29" s="78"/>
      <c r="AA29" s="79"/>
      <c r="AB29" s="80"/>
      <c r="AC29" s="55"/>
      <c r="AD29" s="60"/>
      <c r="AE29" s="67"/>
      <c r="AF29" s="68"/>
      <c r="AH29" s="24"/>
    </row>
    <row r="30" spans="1:34" ht="13.5" customHeight="1">
      <c r="A30" s="53">
        <v>23</v>
      </c>
      <c r="B30" s="69" t="s">
        <v>56</v>
      </c>
      <c r="C30" s="70">
        <v>2</v>
      </c>
      <c r="D30" s="71">
        <v>2</v>
      </c>
      <c r="E30" s="57">
        <f t="shared" si="6"/>
        <v>30</v>
      </c>
      <c r="F30" s="72">
        <f t="shared" si="7"/>
        <v>15</v>
      </c>
      <c r="G30" s="57">
        <f t="shared" si="5"/>
        <v>15</v>
      </c>
      <c r="H30" s="73">
        <f t="shared" si="8"/>
        <v>0</v>
      </c>
      <c r="I30" s="70"/>
      <c r="J30" s="74"/>
      <c r="K30" s="75"/>
      <c r="L30" s="76"/>
      <c r="M30" s="70">
        <v>15</v>
      </c>
      <c r="N30" s="74">
        <v>15</v>
      </c>
      <c r="O30" s="75"/>
      <c r="P30" s="76">
        <v>4</v>
      </c>
      <c r="Q30" s="70"/>
      <c r="R30" s="74"/>
      <c r="S30" s="75"/>
      <c r="T30" s="76"/>
      <c r="U30" s="70"/>
      <c r="V30" s="60"/>
      <c r="W30" s="61"/>
      <c r="X30" s="62"/>
      <c r="Y30" s="77"/>
      <c r="Z30" s="78"/>
      <c r="AA30" s="79"/>
      <c r="AB30" s="80"/>
      <c r="AC30" s="55"/>
      <c r="AD30" s="60"/>
      <c r="AE30" s="67"/>
      <c r="AF30" s="68"/>
      <c r="AH30" s="24"/>
    </row>
    <row r="31" spans="1:32" ht="12.75">
      <c r="A31" s="249" t="s">
        <v>111</v>
      </c>
      <c r="B31" s="249"/>
      <c r="C31" s="112"/>
      <c r="D31" s="113"/>
      <c r="E31" s="114">
        <f aca="true" t="shared" si="9" ref="E31:AF31">SUM(E8:E30)</f>
        <v>780</v>
      </c>
      <c r="F31" s="114">
        <f t="shared" si="9"/>
        <v>270</v>
      </c>
      <c r="G31" s="114">
        <f t="shared" si="9"/>
        <v>195</v>
      </c>
      <c r="H31" s="41">
        <f t="shared" si="9"/>
        <v>315</v>
      </c>
      <c r="I31" s="115">
        <f t="shared" si="9"/>
        <v>150</v>
      </c>
      <c r="J31" s="115">
        <f t="shared" si="9"/>
        <v>45</v>
      </c>
      <c r="K31" s="115">
        <f t="shared" si="9"/>
        <v>150</v>
      </c>
      <c r="L31" s="116">
        <f t="shared" si="9"/>
        <v>28</v>
      </c>
      <c r="M31" s="115">
        <f t="shared" si="9"/>
        <v>120</v>
      </c>
      <c r="N31" s="115">
        <f t="shared" si="9"/>
        <v>60</v>
      </c>
      <c r="O31" s="115">
        <f t="shared" si="9"/>
        <v>165</v>
      </c>
      <c r="P31" s="116">
        <f t="shared" si="9"/>
        <v>29</v>
      </c>
      <c r="Q31" s="115">
        <f t="shared" si="9"/>
        <v>0</v>
      </c>
      <c r="R31" s="115">
        <f t="shared" si="9"/>
        <v>30</v>
      </c>
      <c r="S31" s="115">
        <f t="shared" si="9"/>
        <v>0</v>
      </c>
      <c r="T31" s="116">
        <f t="shared" si="9"/>
        <v>2</v>
      </c>
      <c r="U31" s="115">
        <f t="shared" si="9"/>
        <v>0</v>
      </c>
      <c r="V31" s="115">
        <f t="shared" si="9"/>
        <v>30</v>
      </c>
      <c r="W31" s="115">
        <f t="shared" si="9"/>
        <v>0</v>
      </c>
      <c r="X31" s="116">
        <f t="shared" si="9"/>
        <v>2</v>
      </c>
      <c r="Y31" s="115">
        <f t="shared" si="9"/>
        <v>0</v>
      </c>
      <c r="Z31" s="115">
        <f t="shared" si="9"/>
        <v>30</v>
      </c>
      <c r="AA31" s="115">
        <f t="shared" si="9"/>
        <v>0</v>
      </c>
      <c r="AB31" s="116">
        <f t="shared" si="9"/>
        <v>2</v>
      </c>
      <c r="AC31" s="115">
        <f t="shared" si="9"/>
        <v>0</v>
      </c>
      <c r="AD31" s="115">
        <f t="shared" si="9"/>
        <v>0</v>
      </c>
      <c r="AE31" s="115">
        <f t="shared" si="9"/>
        <v>0</v>
      </c>
      <c r="AF31" s="116">
        <f t="shared" si="9"/>
        <v>0</v>
      </c>
    </row>
    <row r="32" spans="1:40" ht="12.75">
      <c r="A32" s="248" t="s">
        <v>112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H32" s="24"/>
      <c r="AI32" s="24"/>
      <c r="AJ32" s="24"/>
      <c r="AK32" s="24"/>
      <c r="AL32" s="24"/>
      <c r="AM32" s="24"/>
      <c r="AN32" s="24"/>
    </row>
    <row r="33" spans="1:40" ht="12.75">
      <c r="A33" s="117">
        <v>24</v>
      </c>
      <c r="B33" s="118" t="s">
        <v>77</v>
      </c>
      <c r="C33" s="76"/>
      <c r="D33" s="70">
        <v>5.6</v>
      </c>
      <c r="E33" s="119">
        <f>SUM(F33,G33,H33)</f>
        <v>60</v>
      </c>
      <c r="F33" s="119">
        <f aca="true" t="shared" si="10" ref="F33:H34">SUM(I33,M33,Q33,U33,Y33,AC33)</f>
        <v>0</v>
      </c>
      <c r="G33" s="119">
        <f t="shared" si="10"/>
        <v>0</v>
      </c>
      <c r="H33" s="120">
        <f t="shared" si="10"/>
        <v>60</v>
      </c>
      <c r="I33" s="121"/>
      <c r="J33" s="122"/>
      <c r="K33" s="123"/>
      <c r="L33" s="124"/>
      <c r="M33" s="121"/>
      <c r="N33" s="122"/>
      <c r="O33" s="125"/>
      <c r="P33" s="42"/>
      <c r="Q33" s="121"/>
      <c r="R33" s="122"/>
      <c r="S33" s="125"/>
      <c r="T33" s="124"/>
      <c r="U33" s="121"/>
      <c r="V33" s="122"/>
      <c r="W33" s="125"/>
      <c r="X33" s="124"/>
      <c r="Y33" s="70"/>
      <c r="Z33" s="74"/>
      <c r="AA33" s="84">
        <v>30</v>
      </c>
      <c r="AB33" s="76">
        <v>2</v>
      </c>
      <c r="AC33" s="126"/>
      <c r="AD33" s="127"/>
      <c r="AE33" s="84">
        <v>30</v>
      </c>
      <c r="AF33" s="76">
        <v>2</v>
      </c>
      <c r="AH33" s="24"/>
      <c r="AI33" s="24"/>
      <c r="AJ33" s="24"/>
      <c r="AK33" s="24"/>
      <c r="AL33" s="24"/>
      <c r="AM33" s="24"/>
      <c r="AN33" s="24"/>
    </row>
    <row r="34" spans="1:40" ht="12.75">
      <c r="A34" s="128">
        <v>25</v>
      </c>
      <c r="B34" s="129" t="s">
        <v>87</v>
      </c>
      <c r="C34" s="130" t="s">
        <v>88</v>
      </c>
      <c r="D34" s="131">
        <v>6</v>
      </c>
      <c r="E34" s="132">
        <f>SUM(F34,G34,H34)</f>
        <v>0</v>
      </c>
      <c r="F34" s="132">
        <f t="shared" si="10"/>
        <v>0</v>
      </c>
      <c r="G34" s="132">
        <f t="shared" si="10"/>
        <v>0</v>
      </c>
      <c r="H34" s="133">
        <f t="shared" si="10"/>
        <v>0</v>
      </c>
      <c r="I34" s="134"/>
      <c r="J34" s="135"/>
      <c r="K34" s="136"/>
      <c r="L34" s="137"/>
      <c r="M34" s="134"/>
      <c r="N34" s="135"/>
      <c r="O34" s="138"/>
      <c r="P34" s="139"/>
      <c r="Q34" s="134"/>
      <c r="R34" s="135"/>
      <c r="S34" s="138"/>
      <c r="T34" s="137"/>
      <c r="U34" s="134"/>
      <c r="V34" s="135"/>
      <c r="W34" s="138"/>
      <c r="X34" s="137"/>
      <c r="Y34" s="140"/>
      <c r="Z34" s="141"/>
      <c r="AA34" s="142"/>
      <c r="AB34" s="130"/>
      <c r="AC34" s="143"/>
      <c r="AD34" s="144"/>
      <c r="AE34" s="142"/>
      <c r="AF34" s="130">
        <v>10</v>
      </c>
      <c r="AH34" s="24"/>
      <c r="AI34" s="24"/>
      <c r="AJ34" s="24"/>
      <c r="AK34" s="24"/>
      <c r="AL34" s="24"/>
      <c r="AM34" s="24"/>
      <c r="AN34" s="24"/>
    </row>
    <row r="35" spans="1:40" ht="13.5" thickBot="1">
      <c r="A35" s="250" t="s">
        <v>111</v>
      </c>
      <c r="B35" s="250"/>
      <c r="C35" s="145"/>
      <c r="D35" s="146"/>
      <c r="E35" s="147">
        <v>60</v>
      </c>
      <c r="F35" s="147">
        <f>SUM(F25:F26)</f>
        <v>0</v>
      </c>
      <c r="G35" s="147">
        <f>SUM(G33:G34)</f>
        <v>0</v>
      </c>
      <c r="H35" s="148">
        <f>SUM(H25:H26)</f>
        <v>60</v>
      </c>
      <c r="I35" s="149">
        <f aca="true" t="shared" si="11" ref="I35:AF35">SUM(I33:I34)</f>
        <v>0</v>
      </c>
      <c r="J35" s="149">
        <f t="shared" si="11"/>
        <v>0</v>
      </c>
      <c r="K35" s="149">
        <f t="shared" si="11"/>
        <v>0</v>
      </c>
      <c r="L35" s="149">
        <f t="shared" si="11"/>
        <v>0</v>
      </c>
      <c r="M35" s="149">
        <f t="shared" si="11"/>
        <v>0</v>
      </c>
      <c r="N35" s="149">
        <f t="shared" si="11"/>
        <v>0</v>
      </c>
      <c r="O35" s="149">
        <f t="shared" si="11"/>
        <v>0</v>
      </c>
      <c r="P35" s="149">
        <f t="shared" si="11"/>
        <v>0</v>
      </c>
      <c r="Q35" s="149">
        <f t="shared" si="11"/>
        <v>0</v>
      </c>
      <c r="R35" s="149">
        <f t="shared" si="11"/>
        <v>0</v>
      </c>
      <c r="S35" s="149">
        <f t="shared" si="11"/>
        <v>0</v>
      </c>
      <c r="T35" s="149">
        <f t="shared" si="11"/>
        <v>0</v>
      </c>
      <c r="U35" s="149">
        <f t="shared" si="11"/>
        <v>0</v>
      </c>
      <c r="V35" s="149">
        <f t="shared" si="11"/>
        <v>0</v>
      </c>
      <c r="W35" s="149">
        <f t="shared" si="11"/>
        <v>0</v>
      </c>
      <c r="X35" s="149">
        <f t="shared" si="11"/>
        <v>0</v>
      </c>
      <c r="Y35" s="149">
        <f t="shared" si="11"/>
        <v>0</v>
      </c>
      <c r="Z35" s="149">
        <f t="shared" si="11"/>
        <v>0</v>
      </c>
      <c r="AA35" s="149">
        <f t="shared" si="11"/>
        <v>30</v>
      </c>
      <c r="AB35" s="149">
        <f t="shared" si="11"/>
        <v>2</v>
      </c>
      <c r="AC35" s="149">
        <f t="shared" si="11"/>
        <v>0</v>
      </c>
      <c r="AD35" s="149">
        <f t="shared" si="11"/>
        <v>0</v>
      </c>
      <c r="AE35" s="149">
        <f t="shared" si="11"/>
        <v>30</v>
      </c>
      <c r="AF35" s="149">
        <f t="shared" si="11"/>
        <v>12</v>
      </c>
      <c r="AH35" s="24"/>
      <c r="AI35" s="24"/>
      <c r="AJ35" s="24"/>
      <c r="AK35" s="24"/>
      <c r="AL35" s="24"/>
      <c r="AM35" s="24"/>
      <c r="AN35" s="24"/>
    </row>
    <row r="36" spans="1:32" ht="13.5" thickBot="1">
      <c r="A36" s="251" t="s">
        <v>126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2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1:32" ht="17.25" customHeight="1">
      <c r="A37" s="150">
        <v>26</v>
      </c>
      <c r="B37" s="151" t="s">
        <v>69</v>
      </c>
      <c r="C37" s="152"/>
      <c r="D37" s="153">
        <v>4.5</v>
      </c>
      <c r="E37" s="154">
        <f aca="true" t="shared" si="12" ref="E37:E54">SUM(H37,G37,F37)</f>
        <v>60</v>
      </c>
      <c r="F37" s="154">
        <f aca="true" t="shared" si="13" ref="F37:F62">SUM(I37,M37,Q37,U37,Y37,AC37)</f>
        <v>0</v>
      </c>
      <c r="G37" s="154">
        <f aca="true" t="shared" si="14" ref="G37:G62">SUM(J37,N37,R37,V37,Z37,AD37)</f>
        <v>60</v>
      </c>
      <c r="H37" s="155">
        <f aca="true" t="shared" si="15" ref="H37:H62">SUM(K37,O37,S37,W37,AA37,AE37)</f>
        <v>0</v>
      </c>
      <c r="I37" s="152"/>
      <c r="J37" s="156"/>
      <c r="K37" s="157"/>
      <c r="L37" s="158"/>
      <c r="M37" s="152"/>
      <c r="N37" s="156"/>
      <c r="O37" s="157"/>
      <c r="P37" s="223"/>
      <c r="Q37" s="152"/>
      <c r="R37" s="156"/>
      <c r="S37" s="157"/>
      <c r="T37" s="159"/>
      <c r="U37" s="152"/>
      <c r="V37" s="156">
        <v>30</v>
      </c>
      <c r="W37" s="160"/>
      <c r="X37" s="159">
        <v>2</v>
      </c>
      <c r="Y37" s="152"/>
      <c r="Z37" s="156">
        <v>30</v>
      </c>
      <c r="AA37" s="160"/>
      <c r="AB37" s="161">
        <v>2</v>
      </c>
      <c r="AC37" s="152"/>
      <c r="AD37" s="156"/>
      <c r="AE37" s="160"/>
      <c r="AF37" s="162"/>
    </row>
    <row r="38" spans="1:32" ht="17.25" customHeight="1">
      <c r="A38" s="150">
        <v>27</v>
      </c>
      <c r="B38" s="163" t="s">
        <v>61</v>
      </c>
      <c r="C38" s="152"/>
      <c r="D38" s="153">
        <v>3</v>
      </c>
      <c r="E38" s="154">
        <f t="shared" si="12"/>
        <v>30</v>
      </c>
      <c r="F38" s="164">
        <f t="shared" si="13"/>
        <v>15</v>
      </c>
      <c r="G38" s="164">
        <f t="shared" si="14"/>
        <v>15</v>
      </c>
      <c r="H38" s="165">
        <f t="shared" si="15"/>
        <v>0</v>
      </c>
      <c r="I38" s="152"/>
      <c r="J38" s="156"/>
      <c r="K38" s="157"/>
      <c r="L38" s="158"/>
      <c r="M38" s="152"/>
      <c r="N38" s="156"/>
      <c r="O38" s="157"/>
      <c r="P38" s="224"/>
      <c r="Q38" s="152">
        <v>15</v>
      </c>
      <c r="R38" s="156">
        <v>15</v>
      </c>
      <c r="S38" s="157"/>
      <c r="T38" s="158">
        <v>3</v>
      </c>
      <c r="U38" s="152"/>
      <c r="V38" s="156"/>
      <c r="W38" s="160"/>
      <c r="X38" s="158"/>
      <c r="Y38" s="152"/>
      <c r="Z38" s="156"/>
      <c r="AA38" s="160"/>
      <c r="AB38" s="161"/>
      <c r="AC38" s="152"/>
      <c r="AD38" s="156"/>
      <c r="AE38" s="160"/>
      <c r="AF38" s="162"/>
    </row>
    <row r="39" spans="1:32" ht="17.25" customHeight="1">
      <c r="A39" s="150">
        <v>28</v>
      </c>
      <c r="B39" s="163" t="s">
        <v>70</v>
      </c>
      <c r="C39" s="152"/>
      <c r="D39" s="153">
        <v>4</v>
      </c>
      <c r="E39" s="154">
        <f t="shared" si="12"/>
        <v>30</v>
      </c>
      <c r="F39" s="164">
        <f t="shared" si="13"/>
        <v>15</v>
      </c>
      <c r="G39" s="164">
        <f t="shared" si="14"/>
        <v>0</v>
      </c>
      <c r="H39" s="165">
        <f t="shared" si="15"/>
        <v>15</v>
      </c>
      <c r="I39" s="152"/>
      <c r="J39" s="156"/>
      <c r="K39" s="157"/>
      <c r="L39" s="158"/>
      <c r="M39" s="152"/>
      <c r="N39" s="156"/>
      <c r="O39" s="157"/>
      <c r="P39" s="224"/>
      <c r="Q39" s="152"/>
      <c r="R39" s="156"/>
      <c r="S39" s="157"/>
      <c r="T39" s="158"/>
      <c r="U39" s="152">
        <v>15</v>
      </c>
      <c r="V39" s="156"/>
      <c r="W39" s="160">
        <v>15</v>
      </c>
      <c r="X39" s="158">
        <v>3</v>
      </c>
      <c r="Y39" s="152"/>
      <c r="Z39" s="156"/>
      <c r="AA39" s="160"/>
      <c r="AB39" s="161"/>
      <c r="AC39" s="152"/>
      <c r="AD39" s="156"/>
      <c r="AE39" s="160"/>
      <c r="AF39" s="162"/>
    </row>
    <row r="40" spans="1:32" ht="21.75" customHeight="1">
      <c r="A40" s="150">
        <v>29</v>
      </c>
      <c r="B40" s="151" t="s">
        <v>62</v>
      </c>
      <c r="C40" s="152">
        <v>4</v>
      </c>
      <c r="D40" s="153">
        <v>3.4</v>
      </c>
      <c r="E40" s="154">
        <f t="shared" si="12"/>
        <v>60</v>
      </c>
      <c r="F40" s="164">
        <f t="shared" si="13"/>
        <v>30</v>
      </c>
      <c r="G40" s="164">
        <f t="shared" si="14"/>
        <v>0</v>
      </c>
      <c r="H40" s="165">
        <f t="shared" si="15"/>
        <v>30</v>
      </c>
      <c r="I40" s="152"/>
      <c r="J40" s="156"/>
      <c r="K40" s="157"/>
      <c r="L40" s="158"/>
      <c r="M40" s="152"/>
      <c r="N40" s="156"/>
      <c r="O40" s="157"/>
      <c r="P40" s="224"/>
      <c r="Q40" s="152">
        <v>15</v>
      </c>
      <c r="R40" s="156"/>
      <c r="S40" s="157">
        <v>15</v>
      </c>
      <c r="T40" s="158">
        <v>3</v>
      </c>
      <c r="U40" s="152">
        <v>15</v>
      </c>
      <c r="V40" s="156"/>
      <c r="W40" s="157">
        <v>15</v>
      </c>
      <c r="X40" s="158">
        <v>3</v>
      </c>
      <c r="Y40" s="152"/>
      <c r="Z40" s="156"/>
      <c r="AA40" s="160"/>
      <c r="AB40" s="161"/>
      <c r="AC40" s="152"/>
      <c r="AD40" s="156"/>
      <c r="AE40" s="160"/>
      <c r="AF40" s="162"/>
    </row>
    <row r="41" spans="1:32" ht="17.25" customHeight="1">
      <c r="A41" s="150">
        <v>30</v>
      </c>
      <c r="B41" s="166" t="s">
        <v>63</v>
      </c>
      <c r="C41" s="167"/>
      <c r="D41" s="168">
        <v>3</v>
      </c>
      <c r="E41" s="154">
        <f t="shared" si="12"/>
        <v>30</v>
      </c>
      <c r="F41" s="164">
        <f t="shared" si="13"/>
        <v>15</v>
      </c>
      <c r="G41" s="164">
        <f t="shared" si="14"/>
        <v>0</v>
      </c>
      <c r="H41" s="165">
        <f t="shared" si="15"/>
        <v>15</v>
      </c>
      <c r="I41" s="167"/>
      <c r="J41" s="169"/>
      <c r="K41" s="170"/>
      <c r="L41" s="171"/>
      <c r="M41" s="167"/>
      <c r="N41" s="169"/>
      <c r="O41" s="170"/>
      <c r="P41" s="225"/>
      <c r="Q41" s="152">
        <v>15</v>
      </c>
      <c r="R41" s="156"/>
      <c r="S41" s="157">
        <v>15</v>
      </c>
      <c r="T41" s="158">
        <v>3</v>
      </c>
      <c r="U41" s="152"/>
      <c r="V41" s="156"/>
      <c r="W41" s="157"/>
      <c r="X41" s="158"/>
      <c r="Y41" s="152"/>
      <c r="Z41" s="156"/>
      <c r="AA41" s="160"/>
      <c r="AB41" s="161"/>
      <c r="AC41" s="152"/>
      <c r="AD41" s="156"/>
      <c r="AE41" s="160"/>
      <c r="AF41" s="162"/>
    </row>
    <row r="42" spans="1:32" ht="17.25" customHeight="1">
      <c r="A42" s="150">
        <v>31</v>
      </c>
      <c r="B42" s="151" t="s">
        <v>64</v>
      </c>
      <c r="C42" s="152">
        <v>3</v>
      </c>
      <c r="D42" s="153">
        <v>3</v>
      </c>
      <c r="E42" s="154">
        <f t="shared" si="12"/>
        <v>30</v>
      </c>
      <c r="F42" s="164">
        <f t="shared" si="13"/>
        <v>15</v>
      </c>
      <c r="G42" s="164">
        <f t="shared" si="14"/>
        <v>0</v>
      </c>
      <c r="H42" s="165">
        <f t="shared" si="15"/>
        <v>15</v>
      </c>
      <c r="I42" s="152"/>
      <c r="J42" s="156"/>
      <c r="K42" s="157"/>
      <c r="L42" s="158"/>
      <c r="M42" s="152"/>
      <c r="N42" s="156"/>
      <c r="O42" s="157"/>
      <c r="P42" s="224"/>
      <c r="Q42" s="152">
        <v>15</v>
      </c>
      <c r="R42" s="156"/>
      <c r="S42" s="157">
        <v>15</v>
      </c>
      <c r="T42" s="158">
        <v>3</v>
      </c>
      <c r="U42" s="152"/>
      <c r="V42" s="156"/>
      <c r="W42" s="157"/>
      <c r="X42" s="158"/>
      <c r="Y42" s="152"/>
      <c r="Z42" s="156"/>
      <c r="AA42" s="160"/>
      <c r="AB42" s="161"/>
      <c r="AC42" s="152"/>
      <c r="AD42" s="156"/>
      <c r="AE42" s="160"/>
      <c r="AF42" s="162"/>
    </row>
    <row r="43" spans="1:32" ht="17.25" customHeight="1">
      <c r="A43" s="150">
        <v>32</v>
      </c>
      <c r="B43" s="151" t="s">
        <v>71</v>
      </c>
      <c r="C43" s="152"/>
      <c r="D43" s="153">
        <v>4.5</v>
      </c>
      <c r="E43" s="154">
        <f t="shared" si="12"/>
        <v>60</v>
      </c>
      <c r="F43" s="164">
        <f t="shared" si="13"/>
        <v>0</v>
      </c>
      <c r="G43" s="164">
        <f t="shared" si="14"/>
        <v>60</v>
      </c>
      <c r="H43" s="165">
        <f t="shared" si="15"/>
        <v>0</v>
      </c>
      <c r="I43" s="152"/>
      <c r="J43" s="156"/>
      <c r="K43" s="157"/>
      <c r="L43" s="158"/>
      <c r="M43" s="152"/>
      <c r="N43" s="156"/>
      <c r="O43" s="157"/>
      <c r="P43" s="224"/>
      <c r="Q43" s="152"/>
      <c r="R43" s="156"/>
      <c r="S43" s="157"/>
      <c r="T43" s="158"/>
      <c r="U43" s="152"/>
      <c r="V43" s="156">
        <v>30</v>
      </c>
      <c r="W43" s="157"/>
      <c r="X43" s="158">
        <v>2</v>
      </c>
      <c r="Y43" s="152"/>
      <c r="Z43" s="156">
        <v>30</v>
      </c>
      <c r="AA43" s="160"/>
      <c r="AB43" s="161">
        <v>2</v>
      </c>
      <c r="AC43" s="152"/>
      <c r="AD43" s="156"/>
      <c r="AE43" s="160"/>
      <c r="AF43" s="162"/>
    </row>
    <row r="44" spans="1:32" ht="21.75" customHeight="1">
      <c r="A44" s="150">
        <v>33</v>
      </c>
      <c r="B44" s="151" t="s">
        <v>72</v>
      </c>
      <c r="C44" s="152"/>
      <c r="D44" s="153">
        <v>3.4</v>
      </c>
      <c r="E44" s="154">
        <f t="shared" si="12"/>
        <v>60</v>
      </c>
      <c r="F44" s="164">
        <f t="shared" si="13"/>
        <v>30</v>
      </c>
      <c r="G44" s="164">
        <f t="shared" si="14"/>
        <v>0</v>
      </c>
      <c r="H44" s="165">
        <f t="shared" si="15"/>
        <v>30</v>
      </c>
      <c r="I44" s="152"/>
      <c r="J44" s="156"/>
      <c r="K44" s="157"/>
      <c r="L44" s="158"/>
      <c r="M44" s="152"/>
      <c r="N44" s="156"/>
      <c r="O44" s="157"/>
      <c r="P44" s="224"/>
      <c r="Q44" s="152">
        <v>15</v>
      </c>
      <c r="R44" s="156"/>
      <c r="S44" s="157">
        <v>15</v>
      </c>
      <c r="T44" s="158">
        <v>3</v>
      </c>
      <c r="U44" s="152">
        <v>15</v>
      </c>
      <c r="V44" s="156"/>
      <c r="W44" s="157">
        <v>15</v>
      </c>
      <c r="X44" s="158">
        <v>3</v>
      </c>
      <c r="Y44" s="152"/>
      <c r="Z44" s="156"/>
      <c r="AA44" s="160"/>
      <c r="AB44" s="161"/>
      <c r="AC44" s="152"/>
      <c r="AD44" s="156"/>
      <c r="AE44" s="160"/>
      <c r="AF44" s="162"/>
    </row>
    <row r="45" spans="1:32" ht="17.25" customHeight="1">
      <c r="A45" s="150">
        <v>34</v>
      </c>
      <c r="B45" s="151" t="s">
        <v>73</v>
      </c>
      <c r="C45" s="152"/>
      <c r="D45" s="153">
        <v>4</v>
      </c>
      <c r="E45" s="154">
        <f t="shared" si="12"/>
        <v>30</v>
      </c>
      <c r="F45" s="173">
        <f t="shared" si="13"/>
        <v>0</v>
      </c>
      <c r="G45" s="173">
        <f t="shared" si="14"/>
        <v>30</v>
      </c>
      <c r="H45" s="155">
        <f t="shared" si="15"/>
        <v>0</v>
      </c>
      <c r="I45" s="152"/>
      <c r="J45" s="156"/>
      <c r="K45" s="157"/>
      <c r="L45" s="158"/>
      <c r="M45" s="152"/>
      <c r="N45" s="156"/>
      <c r="O45" s="157"/>
      <c r="P45" s="224"/>
      <c r="Q45" s="152"/>
      <c r="R45" s="156"/>
      <c r="S45" s="157"/>
      <c r="T45" s="158"/>
      <c r="U45" s="152"/>
      <c r="V45" s="156">
        <v>30</v>
      </c>
      <c r="W45" s="157"/>
      <c r="X45" s="158">
        <v>2</v>
      </c>
      <c r="Y45" s="152"/>
      <c r="Z45" s="156"/>
      <c r="AA45" s="160"/>
      <c r="AB45" s="161"/>
      <c r="AC45" s="152"/>
      <c r="AD45" s="156"/>
      <c r="AE45" s="160"/>
      <c r="AF45" s="161"/>
    </row>
    <row r="46" spans="1:32" ht="22.5" customHeight="1">
      <c r="A46" s="150">
        <v>35</v>
      </c>
      <c r="B46" s="151" t="s">
        <v>113</v>
      </c>
      <c r="C46" s="152"/>
      <c r="D46" s="153">
        <v>5</v>
      </c>
      <c r="E46" s="154">
        <f t="shared" si="12"/>
        <v>30</v>
      </c>
      <c r="F46" s="164">
        <f t="shared" si="13"/>
        <v>15</v>
      </c>
      <c r="G46" s="164">
        <f t="shared" si="14"/>
        <v>0</v>
      </c>
      <c r="H46" s="165">
        <f t="shared" si="15"/>
        <v>15</v>
      </c>
      <c r="I46" s="152"/>
      <c r="J46" s="156"/>
      <c r="K46" s="157"/>
      <c r="L46" s="158"/>
      <c r="M46" s="152"/>
      <c r="N46" s="156"/>
      <c r="O46" s="157"/>
      <c r="P46" s="224"/>
      <c r="Q46" s="152"/>
      <c r="R46" s="156"/>
      <c r="S46" s="157"/>
      <c r="T46" s="158"/>
      <c r="U46" s="152"/>
      <c r="V46" s="156"/>
      <c r="W46" s="157"/>
      <c r="X46" s="158"/>
      <c r="Y46" s="152">
        <v>15</v>
      </c>
      <c r="Z46" s="156"/>
      <c r="AA46" s="160">
        <v>15</v>
      </c>
      <c r="AB46" s="161">
        <v>3</v>
      </c>
      <c r="AC46" s="152"/>
      <c r="AD46" s="156"/>
      <c r="AE46" s="160"/>
      <c r="AF46" s="161"/>
    </row>
    <row r="47" spans="1:32" ht="17.25" customHeight="1">
      <c r="A47" s="150">
        <v>36</v>
      </c>
      <c r="B47" s="151" t="s">
        <v>79</v>
      </c>
      <c r="C47" s="152"/>
      <c r="D47" s="153">
        <v>5</v>
      </c>
      <c r="E47" s="154">
        <f t="shared" si="12"/>
        <v>30</v>
      </c>
      <c r="F47" s="164">
        <f t="shared" si="13"/>
        <v>0</v>
      </c>
      <c r="G47" s="164">
        <f t="shared" si="14"/>
        <v>30</v>
      </c>
      <c r="H47" s="165">
        <f t="shared" si="15"/>
        <v>0</v>
      </c>
      <c r="I47" s="152"/>
      <c r="J47" s="156"/>
      <c r="K47" s="157"/>
      <c r="L47" s="158"/>
      <c r="M47" s="152"/>
      <c r="N47" s="156"/>
      <c r="O47" s="157"/>
      <c r="P47" s="224"/>
      <c r="Q47" s="152"/>
      <c r="R47" s="156"/>
      <c r="S47" s="157"/>
      <c r="T47" s="158"/>
      <c r="U47" s="152"/>
      <c r="V47" s="156"/>
      <c r="W47" s="157"/>
      <c r="X47" s="158"/>
      <c r="Y47" s="152"/>
      <c r="Z47" s="156">
        <v>30</v>
      </c>
      <c r="AA47" s="160"/>
      <c r="AB47" s="161">
        <v>2</v>
      </c>
      <c r="AC47" s="152"/>
      <c r="AD47" s="156"/>
      <c r="AE47" s="160"/>
      <c r="AF47" s="161"/>
    </row>
    <row r="48" spans="1:32" ht="17.25" customHeight="1">
      <c r="A48" s="150">
        <v>37</v>
      </c>
      <c r="B48" s="151" t="s">
        <v>65</v>
      </c>
      <c r="C48" s="152"/>
      <c r="D48" s="153">
        <v>3.4</v>
      </c>
      <c r="E48" s="154">
        <f t="shared" si="12"/>
        <v>45</v>
      </c>
      <c r="F48" s="164">
        <f t="shared" si="13"/>
        <v>15</v>
      </c>
      <c r="G48" s="164">
        <f t="shared" si="14"/>
        <v>0</v>
      </c>
      <c r="H48" s="165">
        <f t="shared" si="15"/>
        <v>30</v>
      </c>
      <c r="I48" s="152"/>
      <c r="J48" s="156"/>
      <c r="K48" s="157"/>
      <c r="L48" s="158"/>
      <c r="M48" s="152"/>
      <c r="N48" s="156"/>
      <c r="O48" s="157"/>
      <c r="P48" s="224"/>
      <c r="Q48" s="152">
        <v>15</v>
      </c>
      <c r="R48" s="156"/>
      <c r="S48" s="157">
        <v>15</v>
      </c>
      <c r="T48" s="158">
        <v>3</v>
      </c>
      <c r="U48" s="152"/>
      <c r="V48" s="156"/>
      <c r="W48" s="157">
        <v>15</v>
      </c>
      <c r="X48" s="158">
        <v>1</v>
      </c>
      <c r="Y48" s="152"/>
      <c r="Z48" s="156"/>
      <c r="AA48" s="160"/>
      <c r="AB48" s="161"/>
      <c r="AC48" s="152"/>
      <c r="AD48" s="156"/>
      <c r="AE48" s="160"/>
      <c r="AF48" s="162"/>
    </row>
    <row r="49" spans="1:32" ht="17.25" customHeight="1">
      <c r="A49" s="150">
        <v>38</v>
      </c>
      <c r="B49" s="151" t="s">
        <v>114</v>
      </c>
      <c r="C49" s="152"/>
      <c r="D49" s="153">
        <v>3.4</v>
      </c>
      <c r="E49" s="154">
        <f t="shared" si="12"/>
        <v>60</v>
      </c>
      <c r="F49" s="164">
        <f t="shared" si="13"/>
        <v>30</v>
      </c>
      <c r="G49" s="164">
        <f t="shared" si="14"/>
        <v>30</v>
      </c>
      <c r="H49" s="165">
        <f t="shared" si="15"/>
        <v>0</v>
      </c>
      <c r="I49" s="152"/>
      <c r="J49" s="156"/>
      <c r="K49" s="157"/>
      <c r="L49" s="158"/>
      <c r="M49" s="152"/>
      <c r="N49" s="156"/>
      <c r="O49" s="157"/>
      <c r="P49" s="224"/>
      <c r="Q49" s="152">
        <v>15</v>
      </c>
      <c r="R49" s="156">
        <v>15</v>
      </c>
      <c r="S49" s="157"/>
      <c r="T49" s="158">
        <v>3</v>
      </c>
      <c r="U49" s="152">
        <v>15</v>
      </c>
      <c r="V49" s="156">
        <v>15</v>
      </c>
      <c r="W49" s="170"/>
      <c r="X49" s="158">
        <v>3</v>
      </c>
      <c r="Y49" s="152"/>
      <c r="Z49" s="156"/>
      <c r="AA49" s="160"/>
      <c r="AB49" s="161"/>
      <c r="AC49" s="152"/>
      <c r="AD49" s="156"/>
      <c r="AE49" s="160"/>
      <c r="AF49" s="174"/>
    </row>
    <row r="50" spans="1:32" ht="24" customHeight="1">
      <c r="A50" s="150">
        <v>39</v>
      </c>
      <c r="B50" s="175" t="s">
        <v>80</v>
      </c>
      <c r="C50" s="176"/>
      <c r="D50" s="177">
        <v>4.5</v>
      </c>
      <c r="E50" s="154">
        <f t="shared" si="12"/>
        <v>60</v>
      </c>
      <c r="F50" s="164">
        <f t="shared" si="13"/>
        <v>30</v>
      </c>
      <c r="G50" s="164">
        <f t="shared" si="14"/>
        <v>30</v>
      </c>
      <c r="H50" s="165">
        <f t="shared" si="15"/>
        <v>0</v>
      </c>
      <c r="I50" s="167"/>
      <c r="J50" s="169"/>
      <c r="K50" s="170"/>
      <c r="L50" s="171"/>
      <c r="M50" s="167"/>
      <c r="N50" s="169"/>
      <c r="O50" s="170"/>
      <c r="P50" s="225"/>
      <c r="Q50" s="167"/>
      <c r="R50" s="169"/>
      <c r="S50" s="170"/>
      <c r="T50" s="171"/>
      <c r="U50" s="176">
        <v>15</v>
      </c>
      <c r="V50" s="179">
        <v>15</v>
      </c>
      <c r="W50" s="170"/>
      <c r="X50" s="171">
        <v>3</v>
      </c>
      <c r="Y50" s="167">
        <v>15</v>
      </c>
      <c r="Z50" s="169">
        <v>15</v>
      </c>
      <c r="AA50" s="170"/>
      <c r="AB50" s="171">
        <v>3</v>
      </c>
      <c r="AC50" s="167"/>
      <c r="AD50" s="169"/>
      <c r="AE50" s="172"/>
      <c r="AF50" s="174"/>
    </row>
    <row r="51" spans="1:32" ht="21.75" customHeight="1">
      <c r="A51" s="150">
        <v>40</v>
      </c>
      <c r="B51" s="175" t="s">
        <v>115</v>
      </c>
      <c r="C51" s="176"/>
      <c r="D51" s="177">
        <v>4</v>
      </c>
      <c r="E51" s="154">
        <f t="shared" si="12"/>
        <v>30</v>
      </c>
      <c r="F51" s="164">
        <f t="shared" si="13"/>
        <v>15</v>
      </c>
      <c r="G51" s="164">
        <f t="shared" si="14"/>
        <v>15</v>
      </c>
      <c r="H51" s="165">
        <f t="shared" si="15"/>
        <v>0</v>
      </c>
      <c r="I51" s="152"/>
      <c r="J51" s="156"/>
      <c r="K51" s="157"/>
      <c r="L51" s="158"/>
      <c r="M51" s="152"/>
      <c r="N51" s="156"/>
      <c r="O51" s="157"/>
      <c r="P51" s="224"/>
      <c r="Q51" s="152"/>
      <c r="R51" s="156"/>
      <c r="S51" s="157"/>
      <c r="T51" s="158"/>
      <c r="U51" s="176">
        <v>15</v>
      </c>
      <c r="V51" s="179">
        <v>15</v>
      </c>
      <c r="W51" s="170"/>
      <c r="X51" s="171">
        <v>3</v>
      </c>
      <c r="Y51" s="167"/>
      <c r="Z51" s="169"/>
      <c r="AA51" s="170"/>
      <c r="AB51" s="171"/>
      <c r="AC51" s="152"/>
      <c r="AD51" s="156"/>
      <c r="AE51" s="160"/>
      <c r="AF51" s="180"/>
    </row>
    <row r="52" spans="1:32" ht="24" customHeight="1">
      <c r="A52" s="150">
        <v>41</v>
      </c>
      <c r="B52" s="175" t="s">
        <v>81</v>
      </c>
      <c r="C52" s="176"/>
      <c r="D52" s="177">
        <v>5</v>
      </c>
      <c r="E52" s="154">
        <f t="shared" si="12"/>
        <v>30</v>
      </c>
      <c r="F52" s="164">
        <f t="shared" si="13"/>
        <v>15</v>
      </c>
      <c r="G52" s="164">
        <f t="shared" si="14"/>
        <v>15</v>
      </c>
      <c r="H52" s="165">
        <f t="shared" si="15"/>
        <v>0</v>
      </c>
      <c r="I52" s="152"/>
      <c r="J52" s="156"/>
      <c r="K52" s="157"/>
      <c r="L52" s="158"/>
      <c r="M52" s="152"/>
      <c r="N52" s="156"/>
      <c r="O52" s="157"/>
      <c r="P52" s="224"/>
      <c r="Q52" s="152"/>
      <c r="R52" s="156"/>
      <c r="S52" s="157"/>
      <c r="T52" s="158"/>
      <c r="U52" s="176"/>
      <c r="V52" s="179"/>
      <c r="W52" s="170"/>
      <c r="X52" s="171"/>
      <c r="Y52" s="167">
        <v>15</v>
      </c>
      <c r="Z52" s="169">
        <v>15</v>
      </c>
      <c r="AA52" s="170"/>
      <c r="AB52" s="171">
        <v>3</v>
      </c>
      <c r="AC52" s="152"/>
      <c r="AD52" s="156"/>
      <c r="AE52" s="160"/>
      <c r="AF52" s="180"/>
    </row>
    <row r="53" spans="1:32" ht="17.25" customHeight="1">
      <c r="A53" s="150">
        <v>42</v>
      </c>
      <c r="B53" s="175" t="s">
        <v>82</v>
      </c>
      <c r="C53" s="176"/>
      <c r="D53" s="177">
        <v>5</v>
      </c>
      <c r="E53" s="154">
        <f t="shared" si="12"/>
        <v>30</v>
      </c>
      <c r="F53" s="164">
        <f t="shared" si="13"/>
        <v>15</v>
      </c>
      <c r="G53" s="164">
        <f t="shared" si="14"/>
        <v>15</v>
      </c>
      <c r="H53" s="165">
        <f t="shared" si="15"/>
        <v>0</v>
      </c>
      <c r="I53" s="152"/>
      <c r="J53" s="156"/>
      <c r="K53" s="157"/>
      <c r="L53" s="158"/>
      <c r="M53" s="152"/>
      <c r="N53" s="156"/>
      <c r="O53" s="157"/>
      <c r="P53" s="224"/>
      <c r="Q53" s="152"/>
      <c r="R53" s="156"/>
      <c r="S53" s="157"/>
      <c r="T53" s="158"/>
      <c r="U53" s="176"/>
      <c r="V53" s="179"/>
      <c r="W53" s="170"/>
      <c r="X53" s="171"/>
      <c r="Y53" s="167">
        <v>15</v>
      </c>
      <c r="Z53" s="169">
        <v>15</v>
      </c>
      <c r="AA53" s="170"/>
      <c r="AB53" s="171">
        <v>3</v>
      </c>
      <c r="AC53" s="152"/>
      <c r="AD53" s="156"/>
      <c r="AE53" s="172"/>
      <c r="AF53" s="162"/>
    </row>
    <row r="54" spans="1:34" ht="17.25" customHeight="1">
      <c r="A54" s="150">
        <v>43</v>
      </c>
      <c r="B54" s="175" t="s">
        <v>83</v>
      </c>
      <c r="C54" s="176"/>
      <c r="D54" s="177">
        <v>5</v>
      </c>
      <c r="E54" s="154">
        <f t="shared" si="12"/>
        <v>30</v>
      </c>
      <c r="F54" s="164">
        <f t="shared" si="13"/>
        <v>15</v>
      </c>
      <c r="G54" s="164">
        <f t="shared" si="14"/>
        <v>15</v>
      </c>
      <c r="H54" s="165">
        <f t="shared" si="15"/>
        <v>0</v>
      </c>
      <c r="I54" s="152"/>
      <c r="J54" s="156"/>
      <c r="K54" s="157"/>
      <c r="L54" s="158"/>
      <c r="M54" s="152"/>
      <c r="N54" s="156"/>
      <c r="O54" s="157"/>
      <c r="P54" s="224"/>
      <c r="Q54" s="152"/>
      <c r="R54" s="156"/>
      <c r="S54" s="157"/>
      <c r="T54" s="158"/>
      <c r="U54" s="176"/>
      <c r="V54" s="179"/>
      <c r="W54" s="170"/>
      <c r="X54" s="171"/>
      <c r="Y54" s="167">
        <v>15</v>
      </c>
      <c r="Z54" s="169">
        <v>15</v>
      </c>
      <c r="AA54" s="172"/>
      <c r="AB54" s="171">
        <v>3</v>
      </c>
      <c r="AC54" s="152"/>
      <c r="AD54" s="156"/>
      <c r="AE54" s="160"/>
      <c r="AF54" s="162"/>
      <c r="AH54" s="24"/>
    </row>
    <row r="55" spans="1:32" ht="23.25" customHeight="1">
      <c r="A55" s="150">
        <v>44</v>
      </c>
      <c r="B55" s="175" t="s">
        <v>116</v>
      </c>
      <c r="C55" s="176"/>
      <c r="D55" s="177">
        <v>4</v>
      </c>
      <c r="E55" s="154">
        <v>30</v>
      </c>
      <c r="F55" s="164">
        <f t="shared" si="13"/>
        <v>15</v>
      </c>
      <c r="G55" s="164">
        <f t="shared" si="14"/>
        <v>0</v>
      </c>
      <c r="H55" s="165">
        <f t="shared" si="15"/>
        <v>15</v>
      </c>
      <c r="I55" s="152"/>
      <c r="J55" s="156"/>
      <c r="K55" s="157"/>
      <c r="L55" s="158"/>
      <c r="M55" s="152"/>
      <c r="N55" s="156"/>
      <c r="O55" s="157"/>
      <c r="P55" s="224"/>
      <c r="Q55" s="152"/>
      <c r="R55" s="156"/>
      <c r="S55" s="157"/>
      <c r="T55" s="158"/>
      <c r="U55" s="176"/>
      <c r="V55" s="179"/>
      <c r="W55" s="181"/>
      <c r="X55" s="182"/>
      <c r="Y55" s="176">
        <v>15</v>
      </c>
      <c r="Z55" s="179"/>
      <c r="AA55" s="181">
        <v>15</v>
      </c>
      <c r="AB55" s="182">
        <v>3</v>
      </c>
      <c r="AC55" s="167"/>
      <c r="AD55" s="168"/>
      <c r="AE55" s="172"/>
      <c r="AF55" s="162"/>
    </row>
    <row r="56" spans="1:32" ht="17.25" customHeight="1">
      <c r="A56" s="150">
        <v>45</v>
      </c>
      <c r="B56" s="175" t="s">
        <v>67</v>
      </c>
      <c r="C56" s="176"/>
      <c r="D56" s="177">
        <v>3</v>
      </c>
      <c r="E56" s="154">
        <f>SUM(H56,G56,F56)</f>
        <v>30</v>
      </c>
      <c r="F56" s="164">
        <f t="shared" si="13"/>
        <v>15</v>
      </c>
      <c r="G56" s="164">
        <f t="shared" si="14"/>
        <v>0</v>
      </c>
      <c r="H56" s="165">
        <f t="shared" si="15"/>
        <v>15</v>
      </c>
      <c r="I56" s="152"/>
      <c r="J56" s="156"/>
      <c r="K56" s="157"/>
      <c r="L56" s="158"/>
      <c r="M56" s="152"/>
      <c r="N56" s="156"/>
      <c r="O56" s="157"/>
      <c r="P56" s="224"/>
      <c r="Q56" s="152">
        <v>15</v>
      </c>
      <c r="R56" s="156"/>
      <c r="S56" s="157">
        <v>15</v>
      </c>
      <c r="T56" s="158">
        <v>3</v>
      </c>
      <c r="U56" s="167"/>
      <c r="V56" s="168"/>
      <c r="W56" s="170"/>
      <c r="X56" s="171"/>
      <c r="Y56" s="167"/>
      <c r="Z56" s="169"/>
      <c r="AA56" s="170"/>
      <c r="AB56" s="171"/>
      <c r="AC56" s="167"/>
      <c r="AD56" s="168"/>
      <c r="AE56" s="172"/>
      <c r="AF56" s="162"/>
    </row>
    <row r="57" spans="1:32" ht="21" customHeight="1">
      <c r="A57" s="150">
        <v>46</v>
      </c>
      <c r="B57" s="175" t="s">
        <v>84</v>
      </c>
      <c r="C57" s="176"/>
      <c r="D57" s="177">
        <v>4</v>
      </c>
      <c r="E57" s="154">
        <f>SUM(H57,G57,F57)</f>
        <v>30</v>
      </c>
      <c r="F57" s="164">
        <f t="shared" si="13"/>
        <v>15</v>
      </c>
      <c r="G57" s="164">
        <f t="shared" si="14"/>
        <v>0</v>
      </c>
      <c r="H57" s="165">
        <f t="shared" si="15"/>
        <v>15</v>
      </c>
      <c r="I57" s="152"/>
      <c r="J57" s="156"/>
      <c r="K57" s="157"/>
      <c r="L57" s="158"/>
      <c r="M57" s="152"/>
      <c r="N57" s="156"/>
      <c r="O57" s="157"/>
      <c r="P57" s="224"/>
      <c r="Q57" s="222"/>
      <c r="R57" s="183"/>
      <c r="S57" s="184"/>
      <c r="T57" s="158"/>
      <c r="U57" s="176">
        <v>15</v>
      </c>
      <c r="V57" s="179"/>
      <c r="W57" s="157">
        <v>15</v>
      </c>
      <c r="X57" s="171">
        <v>3</v>
      </c>
      <c r="Y57" s="167"/>
      <c r="Z57" s="169"/>
      <c r="AA57" s="170"/>
      <c r="AB57" s="171"/>
      <c r="AC57" s="167"/>
      <c r="AD57" s="168"/>
      <c r="AE57" s="172"/>
      <c r="AF57" s="162"/>
    </row>
    <row r="58" spans="1:32" ht="17.25" customHeight="1">
      <c r="A58" s="150">
        <v>47</v>
      </c>
      <c r="B58" s="175" t="s">
        <v>75</v>
      </c>
      <c r="C58" s="176"/>
      <c r="D58" s="177">
        <v>4</v>
      </c>
      <c r="E58" s="154">
        <f>SUM(H58,G58,F58)</f>
        <v>30</v>
      </c>
      <c r="F58" s="164">
        <f t="shared" si="13"/>
        <v>0</v>
      </c>
      <c r="G58" s="164">
        <f t="shared" si="14"/>
        <v>30</v>
      </c>
      <c r="H58" s="165">
        <f t="shared" si="15"/>
        <v>0</v>
      </c>
      <c r="I58" s="152"/>
      <c r="J58" s="156"/>
      <c r="K58" s="157"/>
      <c r="L58" s="158"/>
      <c r="M58" s="152"/>
      <c r="N58" s="156"/>
      <c r="O58" s="157"/>
      <c r="P58" s="224"/>
      <c r="Q58" s="167"/>
      <c r="R58" s="168"/>
      <c r="S58" s="170"/>
      <c r="T58" s="158"/>
      <c r="U58" s="176"/>
      <c r="V58" s="179">
        <v>30</v>
      </c>
      <c r="W58" s="170"/>
      <c r="X58" s="171">
        <v>2</v>
      </c>
      <c r="Y58" s="167"/>
      <c r="Z58" s="169"/>
      <c r="AA58" s="170"/>
      <c r="AB58" s="171"/>
      <c r="AC58" s="176"/>
      <c r="AD58" s="177"/>
      <c r="AE58" s="185"/>
      <c r="AF58" s="162"/>
    </row>
    <row r="59" spans="1:32" ht="17.25" customHeight="1">
      <c r="A59" s="150">
        <v>48</v>
      </c>
      <c r="B59" s="175" t="s">
        <v>85</v>
      </c>
      <c r="C59" s="176"/>
      <c r="D59" s="177">
        <v>5</v>
      </c>
      <c r="E59" s="154">
        <f>SUM(H59,G59,F59)</f>
        <v>30</v>
      </c>
      <c r="F59" s="164">
        <f t="shared" si="13"/>
        <v>0</v>
      </c>
      <c r="G59" s="164">
        <f t="shared" si="14"/>
        <v>30</v>
      </c>
      <c r="H59" s="165">
        <f t="shared" si="15"/>
        <v>0</v>
      </c>
      <c r="I59" s="152"/>
      <c r="J59" s="156"/>
      <c r="K59" s="157"/>
      <c r="L59" s="158"/>
      <c r="M59" s="152"/>
      <c r="N59" s="156"/>
      <c r="O59" s="157"/>
      <c r="P59" s="224"/>
      <c r="Q59" s="152"/>
      <c r="R59" s="156"/>
      <c r="S59" s="157"/>
      <c r="T59" s="158"/>
      <c r="U59" s="176"/>
      <c r="V59" s="179"/>
      <c r="W59" s="170"/>
      <c r="X59" s="171"/>
      <c r="Y59" s="167"/>
      <c r="Z59" s="169">
        <v>30</v>
      </c>
      <c r="AA59" s="170"/>
      <c r="AB59" s="171">
        <v>2</v>
      </c>
      <c r="AC59" s="167"/>
      <c r="AD59" s="168"/>
      <c r="AE59" s="186"/>
      <c r="AF59" s="162"/>
    </row>
    <row r="60" spans="1:32" ht="17.25" customHeight="1">
      <c r="A60" s="150">
        <v>49</v>
      </c>
      <c r="B60" s="187" t="s">
        <v>117</v>
      </c>
      <c r="C60" s="178"/>
      <c r="D60" s="168">
        <v>2</v>
      </c>
      <c r="E60" s="168">
        <f>SUM(F60,G60,H60)</f>
        <v>30</v>
      </c>
      <c r="F60" s="168">
        <f t="shared" si="13"/>
        <v>15</v>
      </c>
      <c r="G60" s="168">
        <f t="shared" si="14"/>
        <v>0</v>
      </c>
      <c r="H60" s="172">
        <f t="shared" si="15"/>
        <v>15</v>
      </c>
      <c r="I60" s="167"/>
      <c r="J60" s="168"/>
      <c r="K60" s="170"/>
      <c r="L60" s="171"/>
      <c r="M60" s="167">
        <v>15</v>
      </c>
      <c r="N60" s="168"/>
      <c r="O60" s="170">
        <v>15</v>
      </c>
      <c r="P60" s="225">
        <v>3</v>
      </c>
      <c r="Q60" s="167"/>
      <c r="R60" s="168"/>
      <c r="S60" s="170"/>
      <c r="T60" s="171"/>
      <c r="U60" s="167"/>
      <c r="V60" s="168"/>
      <c r="W60" s="170"/>
      <c r="X60" s="171"/>
      <c r="Y60" s="167"/>
      <c r="Z60" s="168"/>
      <c r="AA60" s="170"/>
      <c r="AB60" s="171"/>
      <c r="AC60" s="167"/>
      <c r="AD60" s="168"/>
      <c r="AE60" s="170"/>
      <c r="AF60" s="171"/>
    </row>
    <row r="61" spans="1:32" ht="23.25" customHeight="1">
      <c r="A61" s="150">
        <v>50</v>
      </c>
      <c r="B61" s="187" t="s">
        <v>118</v>
      </c>
      <c r="C61" s="178">
        <v>6</v>
      </c>
      <c r="D61" s="168">
        <v>6</v>
      </c>
      <c r="E61" s="168">
        <f>SUM(F61,G61,H61)</f>
        <v>45</v>
      </c>
      <c r="F61" s="168">
        <f t="shared" si="13"/>
        <v>15</v>
      </c>
      <c r="G61" s="168">
        <f t="shared" si="14"/>
        <v>30</v>
      </c>
      <c r="H61" s="172">
        <f t="shared" si="15"/>
        <v>0</v>
      </c>
      <c r="I61" s="167"/>
      <c r="J61" s="168"/>
      <c r="K61" s="170"/>
      <c r="L61" s="171"/>
      <c r="M61" s="167"/>
      <c r="N61" s="168"/>
      <c r="O61" s="170"/>
      <c r="P61" s="225"/>
      <c r="Q61" s="167"/>
      <c r="R61" s="168"/>
      <c r="S61" s="170"/>
      <c r="T61" s="171"/>
      <c r="U61" s="167"/>
      <c r="V61" s="168"/>
      <c r="W61" s="170"/>
      <c r="X61" s="171"/>
      <c r="Y61" s="167"/>
      <c r="Z61" s="168"/>
      <c r="AA61" s="170"/>
      <c r="AB61" s="171"/>
      <c r="AC61" s="167">
        <v>15</v>
      </c>
      <c r="AD61" s="168">
        <v>30</v>
      </c>
      <c r="AE61" s="170"/>
      <c r="AF61" s="171">
        <v>4</v>
      </c>
    </row>
    <row r="62" spans="1:32" ht="15.75" customHeight="1">
      <c r="A62" s="150">
        <v>51</v>
      </c>
      <c r="B62" s="187" t="s">
        <v>119</v>
      </c>
      <c r="C62" s="188"/>
      <c r="D62" s="177">
        <v>4</v>
      </c>
      <c r="E62" s="177">
        <f>SUM(F62,G62,H62)</f>
        <v>30</v>
      </c>
      <c r="F62" s="177">
        <f t="shared" si="13"/>
        <v>0</v>
      </c>
      <c r="G62" s="177">
        <f t="shared" si="14"/>
        <v>30</v>
      </c>
      <c r="H62" s="189">
        <f t="shared" si="15"/>
        <v>0</v>
      </c>
      <c r="I62" s="167"/>
      <c r="J62" s="168"/>
      <c r="K62" s="170"/>
      <c r="L62" s="171"/>
      <c r="M62" s="167"/>
      <c r="N62" s="168"/>
      <c r="O62" s="170"/>
      <c r="P62" s="225"/>
      <c r="Q62" s="167"/>
      <c r="R62" s="168"/>
      <c r="S62" s="170"/>
      <c r="T62" s="171"/>
      <c r="U62" s="167"/>
      <c r="V62" s="168">
        <v>30</v>
      </c>
      <c r="W62" s="170"/>
      <c r="X62" s="171">
        <v>2</v>
      </c>
      <c r="Y62" s="167"/>
      <c r="Z62" s="168"/>
      <c r="AA62" s="170"/>
      <c r="AB62" s="171"/>
      <c r="AC62" s="167"/>
      <c r="AD62" s="168"/>
      <c r="AE62" s="170"/>
      <c r="AF62" s="171"/>
    </row>
    <row r="63" spans="1:32" ht="17.25" customHeight="1" thickBot="1">
      <c r="A63" s="150">
        <v>52</v>
      </c>
      <c r="B63" s="190" t="s">
        <v>89</v>
      </c>
      <c r="C63" s="191"/>
      <c r="D63" s="192">
        <v>6</v>
      </c>
      <c r="E63" s="193">
        <v>0</v>
      </c>
      <c r="F63" s="193">
        <f>SUM(I63,M63,Q63,U63,Y63,AC63)</f>
        <v>0</v>
      </c>
      <c r="G63" s="194">
        <f>SUM(J63,H63)</f>
        <v>0</v>
      </c>
      <c r="H63" s="195">
        <f>SUM(K63,O63,S63,W63,AA63,AE63)</f>
        <v>0</v>
      </c>
      <c r="I63" s="152"/>
      <c r="J63" s="156"/>
      <c r="K63" s="157"/>
      <c r="L63" s="158"/>
      <c r="M63" s="152"/>
      <c r="N63" s="156"/>
      <c r="O63" s="157"/>
      <c r="P63" s="226"/>
      <c r="Q63" s="152"/>
      <c r="R63" s="156"/>
      <c r="S63" s="157"/>
      <c r="T63" s="196"/>
      <c r="U63" s="176"/>
      <c r="V63" s="179"/>
      <c r="W63" s="170"/>
      <c r="X63" s="171"/>
      <c r="Y63" s="167"/>
      <c r="Z63" s="169"/>
      <c r="AA63" s="170"/>
      <c r="AB63" s="197"/>
      <c r="AC63" s="253" t="s">
        <v>120</v>
      </c>
      <c r="AD63" s="253"/>
      <c r="AE63" s="253"/>
      <c r="AF63" s="162">
        <v>14</v>
      </c>
    </row>
    <row r="64" spans="1:32" ht="13.5" customHeight="1" thickBot="1">
      <c r="A64" s="254" t="s">
        <v>111</v>
      </c>
      <c r="B64" s="254"/>
      <c r="C64" s="40"/>
      <c r="D64" s="114"/>
      <c r="E64" s="198">
        <f aca="true" t="shared" si="16" ref="E64:AF64">SUM(E37:E63)</f>
        <v>990</v>
      </c>
      <c r="F64" s="198">
        <f t="shared" si="16"/>
        <v>345</v>
      </c>
      <c r="G64" s="114">
        <f t="shared" si="16"/>
        <v>435</v>
      </c>
      <c r="H64" s="199">
        <f t="shared" si="16"/>
        <v>210</v>
      </c>
      <c r="I64" s="40">
        <f t="shared" si="16"/>
        <v>0</v>
      </c>
      <c r="J64" s="115">
        <f t="shared" si="16"/>
        <v>0</v>
      </c>
      <c r="K64" s="41">
        <f t="shared" si="16"/>
        <v>0</v>
      </c>
      <c r="L64" s="200">
        <f t="shared" si="16"/>
        <v>0</v>
      </c>
      <c r="M64" s="115">
        <f t="shared" si="16"/>
        <v>15</v>
      </c>
      <c r="N64" s="115">
        <f t="shared" si="16"/>
        <v>0</v>
      </c>
      <c r="O64" s="201">
        <f t="shared" si="16"/>
        <v>15</v>
      </c>
      <c r="P64" s="202">
        <f t="shared" si="16"/>
        <v>3</v>
      </c>
      <c r="Q64" s="115">
        <f t="shared" si="16"/>
        <v>120</v>
      </c>
      <c r="R64" s="115">
        <f t="shared" si="16"/>
        <v>30</v>
      </c>
      <c r="S64" s="201">
        <f t="shared" si="16"/>
        <v>90</v>
      </c>
      <c r="T64" s="202">
        <f t="shared" si="16"/>
        <v>24</v>
      </c>
      <c r="U64" s="115">
        <f t="shared" si="16"/>
        <v>105</v>
      </c>
      <c r="V64" s="115">
        <f t="shared" si="16"/>
        <v>195</v>
      </c>
      <c r="W64" s="203">
        <f t="shared" si="16"/>
        <v>75</v>
      </c>
      <c r="X64" s="116">
        <f t="shared" si="16"/>
        <v>32</v>
      </c>
      <c r="Y64" s="115">
        <f t="shared" si="16"/>
        <v>90</v>
      </c>
      <c r="Z64" s="115">
        <f t="shared" si="16"/>
        <v>180</v>
      </c>
      <c r="AA64" s="41">
        <f t="shared" si="16"/>
        <v>30</v>
      </c>
      <c r="AB64" s="204">
        <f t="shared" si="16"/>
        <v>26</v>
      </c>
      <c r="AC64" s="205">
        <f t="shared" si="16"/>
        <v>15</v>
      </c>
      <c r="AD64" s="205">
        <f t="shared" si="16"/>
        <v>30</v>
      </c>
      <c r="AE64" s="205">
        <f t="shared" si="16"/>
        <v>0</v>
      </c>
      <c r="AF64" s="116">
        <f t="shared" si="16"/>
        <v>18</v>
      </c>
    </row>
    <row r="65" spans="1:33" ht="13.5" customHeight="1" thickBot="1">
      <c r="A65" s="255" t="s">
        <v>121</v>
      </c>
      <c r="B65" s="255"/>
      <c r="C65" s="256"/>
      <c r="D65" s="256"/>
      <c r="E65" s="206">
        <f>SUM(E31,E35,E64)</f>
        <v>1830</v>
      </c>
      <c r="F65" s="206">
        <f>SUM(F31,F35,F64)</f>
        <v>615</v>
      </c>
      <c r="G65" s="206">
        <f>SUM(G31,G35,G64)</f>
        <v>630</v>
      </c>
      <c r="H65" s="207">
        <f>SUM(H31,H35,H64)</f>
        <v>585</v>
      </c>
      <c r="I65" s="208">
        <f>SUM(I31,I64)</f>
        <v>150</v>
      </c>
      <c r="J65" s="208">
        <f>SUM(J31,J64)</f>
        <v>45</v>
      </c>
      <c r="K65" s="208">
        <f>SUM(K31,K64)</f>
        <v>150</v>
      </c>
      <c r="L65" s="208"/>
      <c r="M65" s="208">
        <f>SUM(M31,M35,M64)</f>
        <v>135</v>
      </c>
      <c r="N65" s="208">
        <f>SUM(N31,N35,N64)</f>
        <v>60</v>
      </c>
      <c r="O65" s="208">
        <f>SUM(O31,O35,O64)</f>
        <v>180</v>
      </c>
      <c r="P65" s="208"/>
      <c r="Q65" s="208">
        <f>SUM(Q31,Q35,Q64)</f>
        <v>120</v>
      </c>
      <c r="R65" s="208">
        <f>SUM(R31,R35,R64)</f>
        <v>60</v>
      </c>
      <c r="S65" s="208">
        <f>SUM(S31,S35,S64)</f>
        <v>90</v>
      </c>
      <c r="T65" s="208"/>
      <c r="U65" s="208">
        <f>SUM(U31,U35,U64)</f>
        <v>105</v>
      </c>
      <c r="V65" s="208">
        <f>SUM(V31,V35,V64)</f>
        <v>225</v>
      </c>
      <c r="W65" s="209">
        <f>SUM(W31,W35,W64)</f>
        <v>75</v>
      </c>
      <c r="X65" s="210"/>
      <c r="Y65" s="211">
        <f>SUM(Y31,Y35,Y64)</f>
        <v>90</v>
      </c>
      <c r="Z65" s="208">
        <f>SUM(Z31,Z35,Z64)</f>
        <v>210</v>
      </c>
      <c r="AA65" s="208">
        <f>SUM(AA31,AA35,AA64)</f>
        <v>60</v>
      </c>
      <c r="AB65" s="208"/>
      <c r="AC65" s="208">
        <f>SUM(AC31,AC35,AC64)</f>
        <v>15</v>
      </c>
      <c r="AD65" s="208">
        <f>SUM(AD31,AD35,AD64)</f>
        <v>30</v>
      </c>
      <c r="AE65" s="208">
        <f>SUM(AE31,AE35,AE64)</f>
        <v>30</v>
      </c>
      <c r="AF65" s="208"/>
      <c r="AG65" s="43"/>
    </row>
    <row r="66" spans="1:32" ht="12.75">
      <c r="A66" s="212" t="s">
        <v>122</v>
      </c>
      <c r="B66" s="213"/>
      <c r="C66" s="260"/>
      <c r="D66" s="260"/>
      <c r="E66" s="260"/>
      <c r="F66" s="261">
        <f>SUM(F65:H65)</f>
        <v>1830</v>
      </c>
      <c r="G66" s="261"/>
      <c r="H66" s="261"/>
      <c r="I66" s="257">
        <f>SUM(I65:K65)</f>
        <v>345</v>
      </c>
      <c r="J66" s="257"/>
      <c r="K66" s="257"/>
      <c r="L66" s="215">
        <f>SUM(L31,L35,L64)</f>
        <v>28</v>
      </c>
      <c r="M66" s="257">
        <f>SUM(M65:O65)</f>
        <v>375</v>
      </c>
      <c r="N66" s="257"/>
      <c r="O66" s="257"/>
      <c r="P66" s="214">
        <f>SUM(P31,P35,P64)</f>
        <v>32</v>
      </c>
      <c r="Q66" s="257">
        <f>SUM(Q65:S65)</f>
        <v>270</v>
      </c>
      <c r="R66" s="257"/>
      <c r="S66" s="257"/>
      <c r="T66" s="214">
        <f>SUM(T31,T35,T64)</f>
        <v>26</v>
      </c>
      <c r="U66" s="257">
        <f>SUM(U65:W65)</f>
        <v>405</v>
      </c>
      <c r="V66" s="257"/>
      <c r="W66" s="257"/>
      <c r="X66" s="216">
        <f>SUM(X31,X35,X64)</f>
        <v>34</v>
      </c>
      <c r="Y66" s="257">
        <f>SUM(Y65:AA65)</f>
        <v>360</v>
      </c>
      <c r="Z66" s="257"/>
      <c r="AA66" s="257"/>
      <c r="AB66" s="215">
        <f>SUM(AB31,AB35,AB64)</f>
        <v>30</v>
      </c>
      <c r="AC66" s="257">
        <f>SUM(AC65:AE65)</f>
        <v>75</v>
      </c>
      <c r="AD66" s="257"/>
      <c r="AE66" s="257"/>
      <c r="AF66" s="217">
        <f>SUM(AF31,AF35,AF64)</f>
        <v>30</v>
      </c>
    </row>
    <row r="67" spans="1:3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AB67" s="36"/>
      <c r="AC67" s="36"/>
      <c r="AD67" s="36"/>
      <c r="AE67" s="36"/>
      <c r="AF67" s="36"/>
    </row>
    <row r="68" spans="1:3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AB68" s="36"/>
      <c r="AC68" s="36"/>
      <c r="AD68" s="36"/>
      <c r="AE68" s="36"/>
      <c r="AF68" s="36"/>
    </row>
    <row r="69" spans="1:3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AB69" s="36"/>
      <c r="AC69" s="36"/>
      <c r="AD69" s="36"/>
      <c r="AE69" s="36"/>
      <c r="AF69" s="36"/>
    </row>
    <row r="70" spans="1:2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 t="s">
        <v>135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1"/>
      <c r="Z70" s="1"/>
      <c r="AA70" s="1"/>
    </row>
    <row r="71" spans="3:27" ht="12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1"/>
      <c r="Z71" s="1"/>
      <c r="AA71" s="1"/>
    </row>
    <row r="72" ht="12.75">
      <c r="S72" s="1" t="s">
        <v>134</v>
      </c>
    </row>
    <row r="74" spans="1:14" ht="12.75" customHeight="1">
      <c r="A74" s="218"/>
      <c r="B74" s="219" t="s">
        <v>123</v>
      </c>
      <c r="C74" s="218"/>
      <c r="D74" s="258" t="s">
        <v>124</v>
      </c>
      <c r="E74" s="258"/>
      <c r="F74" s="258"/>
      <c r="G74" s="258"/>
      <c r="I74" s="259" t="s">
        <v>125</v>
      </c>
      <c r="J74" s="259"/>
      <c r="K74" s="259"/>
      <c r="L74" s="259"/>
      <c r="M74" s="259"/>
      <c r="N74" s="259"/>
    </row>
    <row r="75" spans="1:14" ht="12.75">
      <c r="A75" s="220"/>
      <c r="B75" s="221"/>
      <c r="C75" s="220"/>
      <c r="D75" s="221"/>
      <c r="E75" s="221"/>
      <c r="F75" s="221"/>
      <c r="G75" s="221"/>
      <c r="H75" s="36"/>
      <c r="I75" s="221"/>
      <c r="J75" s="221"/>
      <c r="K75" s="221"/>
      <c r="L75" s="221"/>
      <c r="M75" s="36"/>
      <c r="N75" s="36"/>
    </row>
    <row r="76" ht="14.25" customHeight="1"/>
  </sheetData>
  <sheetProtection selectLockedCells="1" selectUnlockedCells="1"/>
  <mergeCells count="32">
    <mergeCell ref="Y66:AA66"/>
    <mergeCell ref="AC66:AE66"/>
    <mergeCell ref="D74:G74"/>
    <mergeCell ref="I74:N74"/>
    <mergeCell ref="C66:E66"/>
    <mergeCell ref="F66:H66"/>
    <mergeCell ref="I66:K66"/>
    <mergeCell ref="M66:O66"/>
    <mergeCell ref="Q66:S66"/>
    <mergeCell ref="U66:W66"/>
    <mergeCell ref="A35:B35"/>
    <mergeCell ref="A36:AF36"/>
    <mergeCell ref="AC63:AE63"/>
    <mergeCell ref="A64:B64"/>
    <mergeCell ref="A65:B65"/>
    <mergeCell ref="C65:D65"/>
    <mergeCell ref="U5:W5"/>
    <mergeCell ref="Y5:AA5"/>
    <mergeCell ref="AC5:AE5"/>
    <mergeCell ref="A7:AF7"/>
    <mergeCell ref="A31:B31"/>
    <mergeCell ref="A32:AF32"/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</mergeCells>
  <printOptions/>
  <pageMargins left="0.19652777777777777" right="0.19652777777777777" top="0.5298611111111111" bottom="0.7201388888888889" header="0.5118055555555555" footer="0.5118055555555555"/>
  <pageSetup fitToHeight="0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2017-02-21T09:13:06Z</cp:lastPrinted>
  <dcterms:modified xsi:type="dcterms:W3CDTF">2017-02-21T09:14:22Z</dcterms:modified>
  <cp:category/>
  <cp:version/>
  <cp:contentType/>
  <cp:contentStatus/>
</cp:coreProperties>
</file>